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bookViews>
  <sheets>
    <sheet name="PGR - Exemplo de preenchimento" sheetId="29" r:id="rId1"/>
    <sheet name="PGR Planilha de Gestão de Risco" sheetId="17" r:id="rId2"/>
    <sheet name="Matriz Probabilidade Impacto" sheetId="21" state="hidden" r:id="rId3"/>
    <sheet name="Matriz Nível de Risco" sheetId="23" state="hidden" r:id="rId4"/>
    <sheet name="Matriz probabilidade X impacto" sheetId="24" state="hidden" r:id="rId5"/>
    <sheet name="Resumo PGR para o PDU" sheetId="28" r:id="rId6"/>
    <sheet name="Escala Probabilidade e Impacto" sheetId="27" r:id="rId7"/>
  </sheets>
  <externalReferences>
    <externalReference r:id="rId8"/>
  </externalReferences>
  <definedNames>
    <definedName name="_xlnm.Print_Area" localSheetId="0">'PGR - Exemplo de preenchimento'!$B$2:$W$83</definedName>
    <definedName name="_xlnm.Print_Area" localSheetId="1">'PGR Planilha de Gestão de Risco'!$B$2:$W$83</definedName>
    <definedName name="_xlnm.Print_Area" localSheetId="5">'Resumo PGR para o PDU'!$B$2:$H$80</definedName>
  </definedNames>
  <calcPr calcId="191029"/>
</workbook>
</file>

<file path=xl/calcChain.xml><?xml version="1.0" encoding="utf-8"?>
<calcChain xmlns="http://schemas.openxmlformats.org/spreadsheetml/2006/main">
  <c r="V23" i="17" l="1"/>
  <c r="H21" i="28" s="1"/>
  <c r="T23" i="17"/>
  <c r="T22" i="17"/>
  <c r="V22" i="17" s="1"/>
  <c r="H20" i="28" s="1"/>
  <c r="V21" i="17"/>
  <c r="T21" i="17"/>
  <c r="T20" i="17"/>
  <c r="F18" i="28" s="1"/>
  <c r="V19" i="17"/>
  <c r="T19" i="17"/>
  <c r="T18" i="17"/>
  <c r="V18" i="17" s="1"/>
  <c r="H16" i="28" s="1"/>
  <c r="V17" i="17"/>
  <c r="T17" i="17"/>
  <c r="T16" i="17"/>
  <c r="F14" i="28" s="1"/>
  <c r="V15" i="17"/>
  <c r="T15" i="17"/>
  <c r="T14" i="17"/>
  <c r="V14" i="17" s="1"/>
  <c r="H12" i="28" s="1"/>
  <c r="V13" i="17"/>
  <c r="T13" i="17"/>
  <c r="T12" i="17"/>
  <c r="V12" i="17" s="1"/>
  <c r="V11" i="17"/>
  <c r="H9" i="28" s="1"/>
  <c r="T11" i="17"/>
  <c r="T10" i="17"/>
  <c r="V10" i="17" s="1"/>
  <c r="V9" i="17"/>
  <c r="T9" i="17"/>
  <c r="T8" i="17"/>
  <c r="F6" i="28" s="1"/>
  <c r="H95" i="28"/>
  <c r="G95" i="28"/>
  <c r="F95" i="28"/>
  <c r="E95" i="28"/>
  <c r="D95" i="28"/>
  <c r="C95" i="28"/>
  <c r="H94" i="28"/>
  <c r="G94" i="28"/>
  <c r="F94" i="28"/>
  <c r="E94" i="28"/>
  <c r="D94" i="28"/>
  <c r="C94" i="28"/>
  <c r="H93" i="28"/>
  <c r="G93" i="28"/>
  <c r="F93" i="28"/>
  <c r="E93" i="28"/>
  <c r="D93" i="28"/>
  <c r="C93" i="28"/>
  <c r="H92" i="28"/>
  <c r="G92" i="28"/>
  <c r="F92" i="28"/>
  <c r="E92" i="28"/>
  <c r="D92" i="28"/>
  <c r="C92" i="28"/>
  <c r="H91" i="28"/>
  <c r="G91" i="28"/>
  <c r="F91" i="28"/>
  <c r="E91" i="28"/>
  <c r="D91" i="28"/>
  <c r="C91" i="28"/>
  <c r="H90" i="28"/>
  <c r="G90" i="28"/>
  <c r="F90" i="28"/>
  <c r="E90" i="28"/>
  <c r="D90" i="28"/>
  <c r="C90" i="28"/>
  <c r="H89" i="28"/>
  <c r="G89" i="28"/>
  <c r="F89" i="28"/>
  <c r="E89" i="28"/>
  <c r="D89" i="28"/>
  <c r="C89" i="28"/>
  <c r="H88" i="28"/>
  <c r="G88" i="28"/>
  <c r="F88" i="28"/>
  <c r="E88" i="28"/>
  <c r="D88" i="28"/>
  <c r="C88" i="28"/>
  <c r="H87" i="28"/>
  <c r="G87" i="28"/>
  <c r="F87" i="28"/>
  <c r="E87" i="28"/>
  <c r="D87" i="28"/>
  <c r="C87" i="28"/>
  <c r="H86" i="28"/>
  <c r="G86" i="28"/>
  <c r="F86" i="28"/>
  <c r="E86" i="28"/>
  <c r="D86" i="28"/>
  <c r="C86" i="28"/>
  <c r="H85" i="28"/>
  <c r="G85" i="28"/>
  <c r="F85" i="28"/>
  <c r="E85" i="28"/>
  <c r="D85" i="28"/>
  <c r="C85" i="28"/>
  <c r="H84" i="28"/>
  <c r="G84" i="28"/>
  <c r="F84" i="28"/>
  <c r="E84" i="28"/>
  <c r="D84" i="28"/>
  <c r="C84" i="28"/>
  <c r="H83" i="28"/>
  <c r="G83" i="28"/>
  <c r="F83" i="28"/>
  <c r="E83" i="28"/>
  <c r="D83" i="28"/>
  <c r="C83" i="28"/>
  <c r="H82" i="28"/>
  <c r="G82" i="28"/>
  <c r="F82" i="28"/>
  <c r="E82" i="28"/>
  <c r="D82" i="28"/>
  <c r="C82" i="28"/>
  <c r="H81" i="28"/>
  <c r="G81" i="28"/>
  <c r="F81" i="28"/>
  <c r="E81" i="28"/>
  <c r="D81" i="28"/>
  <c r="C81" i="28"/>
  <c r="H80" i="28"/>
  <c r="G80" i="28"/>
  <c r="F80" i="28"/>
  <c r="E80" i="28"/>
  <c r="D80" i="28"/>
  <c r="C80" i="28"/>
  <c r="H79" i="28"/>
  <c r="G79" i="28"/>
  <c r="F79" i="28"/>
  <c r="E79" i="28"/>
  <c r="D79" i="28"/>
  <c r="C79" i="28"/>
  <c r="H78" i="28"/>
  <c r="G78" i="28"/>
  <c r="F78" i="28"/>
  <c r="E78" i="28"/>
  <c r="D78" i="28"/>
  <c r="C78" i="28"/>
  <c r="H77" i="28"/>
  <c r="G77" i="28"/>
  <c r="F77" i="28"/>
  <c r="E77" i="28"/>
  <c r="D77" i="28"/>
  <c r="C77" i="28"/>
  <c r="H76" i="28"/>
  <c r="G76" i="28"/>
  <c r="F76" i="28"/>
  <c r="E76" i="28"/>
  <c r="D76" i="28"/>
  <c r="C76" i="28"/>
  <c r="H75" i="28"/>
  <c r="G75" i="28"/>
  <c r="F75" i="28"/>
  <c r="E75" i="28"/>
  <c r="D75" i="28"/>
  <c r="C75" i="28"/>
  <c r="H74" i="28"/>
  <c r="G74" i="28"/>
  <c r="F74" i="28"/>
  <c r="E74" i="28"/>
  <c r="D74" i="28"/>
  <c r="C74" i="28"/>
  <c r="H73" i="28"/>
  <c r="G73" i="28"/>
  <c r="F73" i="28"/>
  <c r="E73" i="28"/>
  <c r="D73" i="28"/>
  <c r="C73" i="28"/>
  <c r="H72" i="28"/>
  <c r="G72" i="28"/>
  <c r="F72" i="28"/>
  <c r="E72" i="28"/>
  <c r="D72" i="28"/>
  <c r="C72" i="28"/>
  <c r="H71" i="28"/>
  <c r="G71" i="28"/>
  <c r="F71" i="28"/>
  <c r="E71" i="28"/>
  <c r="D71" i="28"/>
  <c r="C71" i="28"/>
  <c r="H70" i="28"/>
  <c r="G70" i="28"/>
  <c r="F70" i="28"/>
  <c r="E70" i="28"/>
  <c r="D70" i="28"/>
  <c r="C70" i="28"/>
  <c r="H69" i="28"/>
  <c r="G69" i="28"/>
  <c r="F69" i="28"/>
  <c r="E69" i="28"/>
  <c r="D69" i="28"/>
  <c r="C69" i="28"/>
  <c r="H68" i="28"/>
  <c r="G68" i="28"/>
  <c r="F68" i="28"/>
  <c r="E68" i="28"/>
  <c r="D68" i="28"/>
  <c r="C68" i="28"/>
  <c r="H67" i="28"/>
  <c r="G67" i="28"/>
  <c r="F67" i="28"/>
  <c r="E67" i="28"/>
  <c r="D67" i="28"/>
  <c r="C67" i="28"/>
  <c r="H66" i="28"/>
  <c r="G66" i="28"/>
  <c r="F66" i="28"/>
  <c r="E66" i="28"/>
  <c r="D66" i="28"/>
  <c r="C66" i="28"/>
  <c r="H65" i="28"/>
  <c r="G65" i="28"/>
  <c r="F65" i="28"/>
  <c r="E65" i="28"/>
  <c r="D65" i="28"/>
  <c r="C65" i="28"/>
  <c r="H64" i="28"/>
  <c r="G64" i="28"/>
  <c r="F64" i="28"/>
  <c r="E64" i="28"/>
  <c r="D64" i="28"/>
  <c r="C64" i="28"/>
  <c r="H63" i="28"/>
  <c r="G63" i="28"/>
  <c r="F63" i="28"/>
  <c r="E63" i="28"/>
  <c r="D63" i="28"/>
  <c r="C63" i="28"/>
  <c r="H62" i="28"/>
  <c r="G62" i="28"/>
  <c r="F62" i="28"/>
  <c r="E62" i="28"/>
  <c r="D62" i="28"/>
  <c r="C62" i="28"/>
  <c r="H61" i="28"/>
  <c r="G61" i="28"/>
  <c r="F61" i="28"/>
  <c r="E61" i="28"/>
  <c r="D61" i="28"/>
  <c r="C61" i="28"/>
  <c r="H60" i="28"/>
  <c r="G60" i="28"/>
  <c r="F60" i="28"/>
  <c r="E60" i="28"/>
  <c r="D60" i="28"/>
  <c r="C60" i="28"/>
  <c r="H59" i="28"/>
  <c r="G59" i="28"/>
  <c r="F59" i="28"/>
  <c r="E59" i="28"/>
  <c r="D59" i="28"/>
  <c r="C59" i="28"/>
  <c r="H58" i="28"/>
  <c r="G58" i="28"/>
  <c r="F58" i="28"/>
  <c r="E58" i="28"/>
  <c r="D58" i="28"/>
  <c r="C58" i="28"/>
  <c r="H57" i="28"/>
  <c r="G57" i="28"/>
  <c r="F57" i="28"/>
  <c r="E57" i="28"/>
  <c r="D57" i="28"/>
  <c r="C57" i="28"/>
  <c r="H56" i="28"/>
  <c r="G56" i="28"/>
  <c r="F56" i="28"/>
  <c r="E56" i="28"/>
  <c r="D56" i="28"/>
  <c r="C56" i="28"/>
  <c r="H55" i="28"/>
  <c r="G55" i="28"/>
  <c r="F55" i="28"/>
  <c r="E55" i="28"/>
  <c r="D55" i="28"/>
  <c r="C55" i="28"/>
  <c r="H54" i="28"/>
  <c r="G54" i="28"/>
  <c r="F54" i="28"/>
  <c r="E54" i="28"/>
  <c r="D54" i="28"/>
  <c r="C54" i="28"/>
  <c r="H53" i="28"/>
  <c r="G53" i="28"/>
  <c r="F53" i="28"/>
  <c r="E53" i="28"/>
  <c r="D53" i="28"/>
  <c r="C53" i="28"/>
  <c r="H52" i="28"/>
  <c r="G52" i="28"/>
  <c r="F52" i="28"/>
  <c r="E52" i="28"/>
  <c r="D52" i="28"/>
  <c r="C52" i="28"/>
  <c r="H51" i="28"/>
  <c r="G51" i="28"/>
  <c r="F51" i="28"/>
  <c r="E51" i="28"/>
  <c r="D51" i="28"/>
  <c r="C51" i="28"/>
  <c r="H50" i="28"/>
  <c r="G50" i="28"/>
  <c r="F50" i="28"/>
  <c r="E50" i="28"/>
  <c r="D50" i="28"/>
  <c r="C50" i="28"/>
  <c r="H49" i="28"/>
  <c r="G49" i="28"/>
  <c r="F49" i="28"/>
  <c r="E49" i="28"/>
  <c r="D49" i="28"/>
  <c r="C49" i="28"/>
  <c r="H48" i="28"/>
  <c r="G48" i="28"/>
  <c r="F48" i="28"/>
  <c r="E48" i="28"/>
  <c r="D48" i="28"/>
  <c r="C48" i="28"/>
  <c r="H47" i="28"/>
  <c r="G47" i="28"/>
  <c r="F47" i="28"/>
  <c r="E47" i="28"/>
  <c r="D47" i="28"/>
  <c r="C47" i="28"/>
  <c r="H46" i="28"/>
  <c r="G46" i="28"/>
  <c r="F46" i="28"/>
  <c r="E46" i="28"/>
  <c r="D46" i="28"/>
  <c r="C46" i="28"/>
  <c r="H45" i="28"/>
  <c r="G45" i="28"/>
  <c r="F45" i="28"/>
  <c r="E45" i="28"/>
  <c r="D45" i="28"/>
  <c r="C45" i="28"/>
  <c r="H44" i="28"/>
  <c r="G44" i="28"/>
  <c r="F44" i="28"/>
  <c r="E44" i="28"/>
  <c r="D44" i="28"/>
  <c r="C44" i="28"/>
  <c r="H43" i="28"/>
  <c r="G43" i="28"/>
  <c r="F43" i="28"/>
  <c r="E43" i="28"/>
  <c r="D43" i="28"/>
  <c r="C43" i="28"/>
  <c r="H42" i="28"/>
  <c r="G42" i="28"/>
  <c r="F42" i="28"/>
  <c r="E42" i="28"/>
  <c r="D42" i="28"/>
  <c r="C42" i="28"/>
  <c r="H41" i="28"/>
  <c r="G41" i="28"/>
  <c r="F41" i="28"/>
  <c r="E41" i="28"/>
  <c r="D41" i="28"/>
  <c r="C41" i="28"/>
  <c r="H40" i="28"/>
  <c r="G40" i="28"/>
  <c r="F40" i="28"/>
  <c r="E40" i="28"/>
  <c r="D40" i="28"/>
  <c r="C40" i="28"/>
  <c r="H39" i="28"/>
  <c r="G39" i="28"/>
  <c r="F39" i="28"/>
  <c r="E39" i="28"/>
  <c r="D39" i="28"/>
  <c r="C39" i="28"/>
  <c r="H38" i="28"/>
  <c r="G38" i="28"/>
  <c r="F38" i="28"/>
  <c r="E38" i="28"/>
  <c r="D38" i="28"/>
  <c r="C38" i="28"/>
  <c r="H37" i="28"/>
  <c r="G37" i="28"/>
  <c r="F37" i="28"/>
  <c r="E37" i="28"/>
  <c r="D37" i="28"/>
  <c r="C37" i="28"/>
  <c r="H36" i="28"/>
  <c r="G36" i="28"/>
  <c r="F36" i="28"/>
  <c r="E36" i="28"/>
  <c r="D36" i="28"/>
  <c r="C36" i="28"/>
  <c r="H35" i="28"/>
  <c r="G35" i="28"/>
  <c r="F35" i="28"/>
  <c r="E35" i="28"/>
  <c r="D35" i="28"/>
  <c r="C35" i="28"/>
  <c r="H34" i="28"/>
  <c r="G34" i="28"/>
  <c r="F34" i="28"/>
  <c r="E34" i="28"/>
  <c r="D34" i="28"/>
  <c r="C34" i="28"/>
  <c r="H33" i="28"/>
  <c r="G33" i="28"/>
  <c r="F33" i="28"/>
  <c r="E33" i="28"/>
  <c r="D33" i="28"/>
  <c r="C33" i="28"/>
  <c r="H32" i="28"/>
  <c r="G32" i="28"/>
  <c r="F32" i="28"/>
  <c r="E32" i="28"/>
  <c r="D32" i="28"/>
  <c r="C32" i="28"/>
  <c r="H31" i="28"/>
  <c r="G31" i="28"/>
  <c r="F31" i="28"/>
  <c r="E31" i="28"/>
  <c r="D31" i="28"/>
  <c r="C31" i="28"/>
  <c r="H30" i="28"/>
  <c r="G30" i="28"/>
  <c r="F30" i="28"/>
  <c r="E30" i="28"/>
  <c r="D30" i="28"/>
  <c r="C30" i="28"/>
  <c r="H29" i="28"/>
  <c r="G29" i="28"/>
  <c r="F29" i="28"/>
  <c r="E29" i="28"/>
  <c r="D29" i="28"/>
  <c r="C29" i="28"/>
  <c r="H28" i="28"/>
  <c r="G28" i="28"/>
  <c r="F28" i="28"/>
  <c r="E28" i="28"/>
  <c r="D28" i="28"/>
  <c r="C28" i="28"/>
  <c r="H27" i="28"/>
  <c r="G27" i="28"/>
  <c r="F27" i="28"/>
  <c r="E27" i="28"/>
  <c r="D27" i="28"/>
  <c r="C27" i="28"/>
  <c r="H26" i="28"/>
  <c r="G26" i="28"/>
  <c r="F26" i="28"/>
  <c r="E26" i="28"/>
  <c r="D26" i="28"/>
  <c r="C26" i="28"/>
  <c r="H25" i="28"/>
  <c r="G25" i="28"/>
  <c r="F25" i="28"/>
  <c r="E25" i="28"/>
  <c r="D25" i="28"/>
  <c r="C25" i="28"/>
  <c r="H24" i="28"/>
  <c r="G24" i="28"/>
  <c r="F24" i="28"/>
  <c r="E24" i="28"/>
  <c r="D24" i="28"/>
  <c r="C24" i="28"/>
  <c r="H23" i="28"/>
  <c r="G23" i="28"/>
  <c r="F23" i="28"/>
  <c r="E23" i="28"/>
  <c r="D23" i="28"/>
  <c r="C23" i="28"/>
  <c r="G22" i="28"/>
  <c r="F22" i="28"/>
  <c r="E22" i="28"/>
  <c r="D22" i="28"/>
  <c r="C22" i="28"/>
  <c r="G21" i="28"/>
  <c r="F21" i="28"/>
  <c r="E21" i="28"/>
  <c r="D21" i="28"/>
  <c r="C21" i="28"/>
  <c r="G20" i="28"/>
  <c r="F20" i="28"/>
  <c r="E20" i="28"/>
  <c r="D20" i="28"/>
  <c r="C20" i="28"/>
  <c r="H19" i="28"/>
  <c r="G19" i="28"/>
  <c r="F19" i="28"/>
  <c r="E19" i="28"/>
  <c r="D19" i="28"/>
  <c r="C19" i="28"/>
  <c r="G18" i="28"/>
  <c r="E18" i="28"/>
  <c r="D18" i="28"/>
  <c r="C18" i="28"/>
  <c r="H17" i="28"/>
  <c r="G17" i="28"/>
  <c r="F17" i="28"/>
  <c r="E17" i="28"/>
  <c r="D17" i="28"/>
  <c r="C17" i="28"/>
  <c r="G16" i="28"/>
  <c r="F16" i="28"/>
  <c r="E16" i="28"/>
  <c r="D16" i="28"/>
  <c r="C16" i="28"/>
  <c r="H15" i="28"/>
  <c r="G15" i="28"/>
  <c r="F15" i="28"/>
  <c r="E15" i="28"/>
  <c r="D15" i="28"/>
  <c r="C15" i="28"/>
  <c r="G14" i="28"/>
  <c r="E14" i="28"/>
  <c r="D14" i="28"/>
  <c r="C14" i="28"/>
  <c r="H13" i="28"/>
  <c r="G13" i="28"/>
  <c r="F13" i="28"/>
  <c r="E13" i="28"/>
  <c r="D13" i="28"/>
  <c r="C13" i="28"/>
  <c r="G12" i="28"/>
  <c r="F12" i="28"/>
  <c r="E12" i="28"/>
  <c r="D12" i="28"/>
  <c r="C12" i="28"/>
  <c r="H11" i="28"/>
  <c r="G11" i="28"/>
  <c r="F11" i="28"/>
  <c r="E11" i="28"/>
  <c r="D11" i="28"/>
  <c r="C11" i="28"/>
  <c r="G10" i="28"/>
  <c r="D10" i="28"/>
  <c r="C10" i="28"/>
  <c r="G9" i="28"/>
  <c r="F9" i="28"/>
  <c r="D9" i="28"/>
  <c r="C9" i="28"/>
  <c r="G8" i="28"/>
  <c r="D8" i="28"/>
  <c r="C8" i="28"/>
  <c r="H7" i="28"/>
  <c r="G7" i="28"/>
  <c r="F7" i="28"/>
  <c r="D7" i="28"/>
  <c r="C7" i="28"/>
  <c r="G6" i="28"/>
  <c r="D6" i="28"/>
  <c r="C6" i="28"/>
  <c r="M98" i="29"/>
  <c r="U98" i="29" s="1"/>
  <c r="L98" i="29"/>
  <c r="T98" i="29" s="1"/>
  <c r="V98" i="29" s="1"/>
  <c r="K98" i="29"/>
  <c r="I98" i="29"/>
  <c r="M97" i="29"/>
  <c r="L97" i="29" s="1"/>
  <c r="K97" i="29"/>
  <c r="I97" i="29"/>
  <c r="M96" i="29"/>
  <c r="L96" i="29"/>
  <c r="T96" i="29" s="1"/>
  <c r="V96" i="29" s="1"/>
  <c r="K96" i="29"/>
  <c r="I96" i="29"/>
  <c r="M95" i="29"/>
  <c r="L95" i="29"/>
  <c r="N95" i="29" s="1"/>
  <c r="K95" i="29"/>
  <c r="I95" i="29"/>
  <c r="M94" i="29"/>
  <c r="L94" i="29" s="1"/>
  <c r="K94" i="29"/>
  <c r="I94" i="29"/>
  <c r="M93" i="29"/>
  <c r="L93" i="29" s="1"/>
  <c r="K93" i="29"/>
  <c r="I93" i="29"/>
  <c r="N92" i="29"/>
  <c r="M92" i="29"/>
  <c r="L92" i="29"/>
  <c r="T92" i="29" s="1"/>
  <c r="V92" i="29" s="1"/>
  <c r="K92" i="29"/>
  <c r="I92" i="29"/>
  <c r="M91" i="29"/>
  <c r="L91" i="29" s="1"/>
  <c r="K91" i="29"/>
  <c r="I91" i="29"/>
  <c r="N90" i="29"/>
  <c r="M90" i="29"/>
  <c r="L90" i="29"/>
  <c r="T90" i="29" s="1"/>
  <c r="V90" i="29" s="1"/>
  <c r="K90" i="29"/>
  <c r="I90" i="29"/>
  <c r="M89" i="29"/>
  <c r="L89" i="29" s="1"/>
  <c r="K89" i="29"/>
  <c r="I89" i="29"/>
  <c r="M88" i="29"/>
  <c r="L88" i="29"/>
  <c r="T88" i="29" s="1"/>
  <c r="V88" i="29" s="1"/>
  <c r="K88" i="29"/>
  <c r="I88" i="29"/>
  <c r="M87" i="29"/>
  <c r="L87" i="29"/>
  <c r="N87" i="29" s="1"/>
  <c r="K87" i="29"/>
  <c r="I87" i="29"/>
  <c r="M86" i="29"/>
  <c r="L86" i="29" s="1"/>
  <c r="K86" i="29"/>
  <c r="I86" i="29"/>
  <c r="M85" i="29"/>
  <c r="L85" i="29" s="1"/>
  <c r="K85" i="29"/>
  <c r="I85" i="29"/>
  <c r="N84" i="29"/>
  <c r="M84" i="29"/>
  <c r="L84" i="29"/>
  <c r="T84" i="29" s="1"/>
  <c r="V84" i="29" s="1"/>
  <c r="K84" i="29"/>
  <c r="I84" i="29"/>
  <c r="M83" i="29"/>
  <c r="L83" i="29" s="1"/>
  <c r="K83" i="29"/>
  <c r="I83" i="29"/>
  <c r="N82" i="29"/>
  <c r="M82" i="29"/>
  <c r="L82" i="29"/>
  <c r="T82" i="29" s="1"/>
  <c r="V82" i="29" s="1"/>
  <c r="K82" i="29"/>
  <c r="I82" i="29"/>
  <c r="M81" i="29"/>
  <c r="L81" i="29" s="1"/>
  <c r="K81" i="29"/>
  <c r="I81" i="29"/>
  <c r="M80" i="29"/>
  <c r="L80" i="29"/>
  <c r="T80" i="29" s="1"/>
  <c r="V80" i="29" s="1"/>
  <c r="K80" i="29"/>
  <c r="I80" i="29"/>
  <c r="M79" i="29"/>
  <c r="L79" i="29"/>
  <c r="N79" i="29" s="1"/>
  <c r="K79" i="29"/>
  <c r="I79" i="29"/>
  <c r="M78" i="29"/>
  <c r="L78" i="29" s="1"/>
  <c r="K78" i="29"/>
  <c r="I78" i="29"/>
  <c r="M77" i="29"/>
  <c r="L77" i="29" s="1"/>
  <c r="K77" i="29"/>
  <c r="I77" i="29"/>
  <c r="N76" i="29"/>
  <c r="M76" i="29"/>
  <c r="L76" i="29"/>
  <c r="T76" i="29" s="1"/>
  <c r="V76" i="29" s="1"/>
  <c r="K76" i="29"/>
  <c r="I76" i="29"/>
  <c r="M75" i="29"/>
  <c r="L75" i="29" s="1"/>
  <c r="K75" i="29"/>
  <c r="I75" i="29"/>
  <c r="N74" i="29"/>
  <c r="M74" i="29"/>
  <c r="L74" i="29"/>
  <c r="T74" i="29" s="1"/>
  <c r="V74" i="29" s="1"/>
  <c r="K74" i="29"/>
  <c r="I74" i="29"/>
  <c r="M73" i="29"/>
  <c r="L73" i="29" s="1"/>
  <c r="K73" i="29"/>
  <c r="I73" i="29"/>
  <c r="M72" i="29"/>
  <c r="L72" i="29"/>
  <c r="T72" i="29" s="1"/>
  <c r="V72" i="29" s="1"/>
  <c r="K72" i="29"/>
  <c r="I72" i="29"/>
  <c r="M71" i="29"/>
  <c r="L71" i="29"/>
  <c r="N71" i="29" s="1"/>
  <c r="K71" i="29"/>
  <c r="I71" i="29"/>
  <c r="M70" i="29"/>
  <c r="L70" i="29" s="1"/>
  <c r="K70" i="29"/>
  <c r="I70" i="29"/>
  <c r="M69" i="29"/>
  <c r="L69" i="29"/>
  <c r="T69" i="29" s="1"/>
  <c r="V69" i="29" s="1"/>
  <c r="K69" i="29"/>
  <c r="I69" i="29"/>
  <c r="N68" i="29"/>
  <c r="M68" i="29"/>
  <c r="L68" i="29"/>
  <c r="T68" i="29" s="1"/>
  <c r="V68" i="29" s="1"/>
  <c r="K68" i="29"/>
  <c r="I68" i="29"/>
  <c r="M67" i="29"/>
  <c r="L67" i="29" s="1"/>
  <c r="K67" i="29"/>
  <c r="I67" i="29"/>
  <c r="N66" i="29"/>
  <c r="M66" i="29"/>
  <c r="L66" i="29"/>
  <c r="T66" i="29" s="1"/>
  <c r="V66" i="29" s="1"/>
  <c r="K66" i="29"/>
  <c r="I66" i="29"/>
  <c r="M65" i="29"/>
  <c r="L65" i="29" s="1"/>
  <c r="K65" i="29"/>
  <c r="I65" i="29"/>
  <c r="T64" i="29"/>
  <c r="V64" i="29" s="1"/>
  <c r="M64" i="29"/>
  <c r="L64" i="29"/>
  <c r="N64" i="29" s="1"/>
  <c r="K64" i="29"/>
  <c r="I64" i="29"/>
  <c r="N63" i="29"/>
  <c r="M63" i="29"/>
  <c r="L63" i="29"/>
  <c r="T63" i="29" s="1"/>
  <c r="V63" i="29" s="1"/>
  <c r="K63" i="29"/>
  <c r="I63" i="29"/>
  <c r="M62" i="29"/>
  <c r="L62" i="29" s="1"/>
  <c r="K62" i="29"/>
  <c r="I62" i="29"/>
  <c r="M61" i="29"/>
  <c r="L61" i="29"/>
  <c r="T61" i="29" s="1"/>
  <c r="V61" i="29" s="1"/>
  <c r="K61" i="29"/>
  <c r="I61" i="29"/>
  <c r="N60" i="29"/>
  <c r="M60" i="29"/>
  <c r="L60" i="29"/>
  <c r="T60" i="29" s="1"/>
  <c r="V60" i="29" s="1"/>
  <c r="K60" i="29"/>
  <c r="I60" i="29"/>
  <c r="M59" i="29"/>
  <c r="L59" i="29" s="1"/>
  <c r="K59" i="29"/>
  <c r="I59" i="29"/>
  <c r="N58" i="29"/>
  <c r="M58" i="29"/>
  <c r="L58" i="29"/>
  <c r="T58" i="29" s="1"/>
  <c r="V58" i="29" s="1"/>
  <c r="K58" i="29"/>
  <c r="I58" i="29"/>
  <c r="M57" i="29"/>
  <c r="L57" i="29" s="1"/>
  <c r="K57" i="29"/>
  <c r="I57" i="29"/>
  <c r="T56" i="29"/>
  <c r="V56" i="29" s="1"/>
  <c r="M56" i="29"/>
  <c r="L56" i="29"/>
  <c r="N56" i="29" s="1"/>
  <c r="K56" i="29"/>
  <c r="I56" i="29"/>
  <c r="N55" i="29"/>
  <c r="M55" i="29"/>
  <c r="L55" i="29"/>
  <c r="T55" i="29" s="1"/>
  <c r="V55" i="29" s="1"/>
  <c r="K55" i="29"/>
  <c r="I55" i="29"/>
  <c r="M54" i="29"/>
  <c r="L54" i="29" s="1"/>
  <c r="K54" i="29"/>
  <c r="I54" i="29"/>
  <c r="M53" i="29"/>
  <c r="L53" i="29"/>
  <c r="T53" i="29" s="1"/>
  <c r="V53" i="29" s="1"/>
  <c r="K53" i="29"/>
  <c r="I53" i="29"/>
  <c r="N52" i="29"/>
  <c r="M52" i="29"/>
  <c r="L52" i="29"/>
  <c r="T52" i="29" s="1"/>
  <c r="V52" i="29" s="1"/>
  <c r="K52" i="29"/>
  <c r="I52" i="29"/>
  <c r="M51" i="29"/>
  <c r="L51" i="29" s="1"/>
  <c r="K51" i="29"/>
  <c r="I51" i="29"/>
  <c r="N50" i="29"/>
  <c r="M50" i="29"/>
  <c r="L50" i="29"/>
  <c r="T50" i="29" s="1"/>
  <c r="V50" i="29" s="1"/>
  <c r="K50" i="29"/>
  <c r="I50" i="29"/>
  <c r="M49" i="29"/>
  <c r="L49" i="29" s="1"/>
  <c r="K49" i="29"/>
  <c r="I49" i="29"/>
  <c r="T48" i="29"/>
  <c r="V48" i="29" s="1"/>
  <c r="M48" i="29"/>
  <c r="L48" i="29"/>
  <c r="N48" i="29" s="1"/>
  <c r="K48" i="29"/>
  <c r="I48" i="29"/>
  <c r="N47" i="29"/>
  <c r="M47" i="29"/>
  <c r="L47" i="29"/>
  <c r="T47" i="29" s="1"/>
  <c r="V47" i="29" s="1"/>
  <c r="K47" i="29"/>
  <c r="I47" i="29"/>
  <c r="M46" i="29"/>
  <c r="L46" i="29" s="1"/>
  <c r="K46" i="29"/>
  <c r="I46" i="29"/>
  <c r="M45" i="29"/>
  <c r="L45" i="29"/>
  <c r="T45" i="29" s="1"/>
  <c r="V45" i="29" s="1"/>
  <c r="K45" i="29"/>
  <c r="I45" i="29"/>
  <c r="N44" i="29"/>
  <c r="M44" i="29"/>
  <c r="L44" i="29"/>
  <c r="T44" i="29" s="1"/>
  <c r="V44" i="29" s="1"/>
  <c r="K44" i="29"/>
  <c r="I44" i="29"/>
  <c r="M43" i="29"/>
  <c r="L43" i="29" s="1"/>
  <c r="K43" i="29"/>
  <c r="I43" i="29"/>
  <c r="N42" i="29"/>
  <c r="M42" i="29"/>
  <c r="L42" i="29"/>
  <c r="T42" i="29" s="1"/>
  <c r="V42" i="29" s="1"/>
  <c r="K42" i="29"/>
  <c r="I42" i="29"/>
  <c r="M41" i="29"/>
  <c r="L41" i="29" s="1"/>
  <c r="K41" i="29"/>
  <c r="I41" i="29"/>
  <c r="T40" i="29"/>
  <c r="V40" i="29" s="1"/>
  <c r="M40" i="29"/>
  <c r="L40" i="29"/>
  <c r="N40" i="29" s="1"/>
  <c r="K40" i="29"/>
  <c r="I40" i="29"/>
  <c r="N39" i="29"/>
  <c r="M39" i="29"/>
  <c r="L39" i="29"/>
  <c r="T39" i="29" s="1"/>
  <c r="V39" i="29" s="1"/>
  <c r="K39" i="29"/>
  <c r="I39" i="29"/>
  <c r="M38" i="29"/>
  <c r="L38" i="29" s="1"/>
  <c r="K38" i="29"/>
  <c r="I38" i="29"/>
  <c r="M37" i="29"/>
  <c r="L37" i="29"/>
  <c r="T37" i="29" s="1"/>
  <c r="V37" i="29" s="1"/>
  <c r="K37" i="29"/>
  <c r="I37" i="29"/>
  <c r="N36" i="29"/>
  <c r="M36" i="29"/>
  <c r="L36" i="29"/>
  <c r="T36" i="29" s="1"/>
  <c r="V36" i="29" s="1"/>
  <c r="K36" i="29"/>
  <c r="I36" i="29"/>
  <c r="M35" i="29"/>
  <c r="L35" i="29" s="1"/>
  <c r="K35" i="29"/>
  <c r="I35" i="29"/>
  <c r="N34" i="29"/>
  <c r="M34" i="29"/>
  <c r="L34" i="29"/>
  <c r="T34" i="29" s="1"/>
  <c r="V34" i="29" s="1"/>
  <c r="K34" i="29"/>
  <c r="I34" i="29"/>
  <c r="M33" i="29"/>
  <c r="L33" i="29" s="1"/>
  <c r="K33" i="29"/>
  <c r="I33" i="29"/>
  <c r="T32" i="29"/>
  <c r="V32" i="29" s="1"/>
  <c r="M32" i="29"/>
  <c r="L32" i="29"/>
  <c r="N32" i="29" s="1"/>
  <c r="K32" i="29"/>
  <c r="I32" i="29"/>
  <c r="N31" i="29"/>
  <c r="M31" i="29"/>
  <c r="L31" i="29"/>
  <c r="T31" i="29" s="1"/>
  <c r="V31" i="29" s="1"/>
  <c r="K31" i="29"/>
  <c r="I31" i="29"/>
  <c r="M30" i="29"/>
  <c r="L30" i="29" s="1"/>
  <c r="K30" i="29"/>
  <c r="I30" i="29"/>
  <c r="M29" i="29"/>
  <c r="L29" i="29"/>
  <c r="T29" i="29" s="1"/>
  <c r="V29" i="29" s="1"/>
  <c r="K29" i="29"/>
  <c r="I29" i="29"/>
  <c r="N28" i="29"/>
  <c r="M28" i="29"/>
  <c r="L28" i="29"/>
  <c r="T28" i="29" s="1"/>
  <c r="V28" i="29" s="1"/>
  <c r="K28" i="29"/>
  <c r="I28" i="29"/>
  <c r="M27" i="29"/>
  <c r="L27" i="29" s="1"/>
  <c r="K27" i="29"/>
  <c r="I27" i="29"/>
  <c r="N26" i="29"/>
  <c r="M26" i="29"/>
  <c r="L26" i="29"/>
  <c r="T26" i="29" s="1"/>
  <c r="V26" i="29" s="1"/>
  <c r="K26" i="29"/>
  <c r="I26" i="29"/>
  <c r="M25" i="29"/>
  <c r="L25" i="29" s="1"/>
  <c r="K25" i="29"/>
  <c r="I25" i="29"/>
  <c r="T24" i="29"/>
  <c r="V24" i="29" s="1"/>
  <c r="M24" i="29"/>
  <c r="L24" i="29"/>
  <c r="N24" i="29" s="1"/>
  <c r="K24" i="29"/>
  <c r="I24" i="29"/>
  <c r="N23" i="29"/>
  <c r="M23" i="29"/>
  <c r="L23" i="29"/>
  <c r="T23" i="29" s="1"/>
  <c r="V23" i="29" s="1"/>
  <c r="K23" i="29"/>
  <c r="I23" i="29"/>
  <c r="M22" i="29"/>
  <c r="L22" i="29" s="1"/>
  <c r="K22" i="29"/>
  <c r="I22" i="29"/>
  <c r="M21" i="29"/>
  <c r="L21" i="29"/>
  <c r="T21" i="29" s="1"/>
  <c r="V21" i="29" s="1"/>
  <c r="K21" i="29"/>
  <c r="I21" i="29"/>
  <c r="N20" i="29"/>
  <c r="M20" i="29"/>
  <c r="L20" i="29"/>
  <c r="K20" i="29"/>
  <c r="I20" i="29"/>
  <c r="N19" i="29"/>
  <c r="M19" i="29"/>
  <c r="L19" i="29"/>
  <c r="K19" i="29"/>
  <c r="I19" i="29"/>
  <c r="N18" i="29"/>
  <c r="M18" i="29"/>
  <c r="L18" i="29"/>
  <c r="K18" i="29"/>
  <c r="I18" i="29"/>
  <c r="M17" i="29"/>
  <c r="L17" i="29" s="1"/>
  <c r="N17" i="29" s="1"/>
  <c r="K17" i="29"/>
  <c r="I17" i="29"/>
  <c r="M16" i="29"/>
  <c r="L16" i="29" s="1"/>
  <c r="N16" i="29" s="1"/>
  <c r="K16" i="29"/>
  <c r="I16" i="29"/>
  <c r="M15" i="29"/>
  <c r="L15" i="29" s="1"/>
  <c r="N15" i="29" s="1"/>
  <c r="K15" i="29"/>
  <c r="I15" i="29"/>
  <c r="K14" i="29"/>
  <c r="M14" i="29" s="1"/>
  <c r="L14" i="29" s="1"/>
  <c r="N14" i="29" s="1"/>
  <c r="I14" i="29"/>
  <c r="K13" i="29"/>
  <c r="M13" i="29" s="1"/>
  <c r="L13" i="29" s="1"/>
  <c r="N13" i="29" s="1"/>
  <c r="I13" i="29"/>
  <c r="K12" i="29"/>
  <c r="I12" i="29"/>
  <c r="M12" i="29" s="1"/>
  <c r="L12" i="29" s="1"/>
  <c r="K11" i="29"/>
  <c r="I11" i="29"/>
  <c r="M11" i="29" s="1"/>
  <c r="L11" i="29" s="1"/>
  <c r="N11" i="29" s="1"/>
  <c r="K10" i="29"/>
  <c r="I10" i="29"/>
  <c r="M10" i="29" s="1"/>
  <c r="L10" i="29" s="1"/>
  <c r="K9" i="29"/>
  <c r="I9" i="29"/>
  <c r="M9" i="29" s="1"/>
  <c r="L9" i="29" s="1"/>
  <c r="N9" i="29" s="1"/>
  <c r="K8" i="29"/>
  <c r="I8" i="29"/>
  <c r="M8" i="29" s="1"/>
  <c r="L8" i="29" s="1"/>
  <c r="N8" i="29" s="1"/>
  <c r="K12" i="17"/>
  <c r="I12" i="17"/>
  <c r="K11" i="17"/>
  <c r="I11" i="17"/>
  <c r="M11" i="17" s="1"/>
  <c r="L11" i="17" s="1"/>
  <c r="N11" i="17" s="1"/>
  <c r="K10" i="17"/>
  <c r="M10" i="17" s="1"/>
  <c r="L10" i="17" s="1"/>
  <c r="E8" i="28" s="1"/>
  <c r="I10" i="17"/>
  <c r="K9" i="17"/>
  <c r="I9" i="17"/>
  <c r="M9" i="17" s="1"/>
  <c r="L9" i="17" s="1"/>
  <c r="N9" i="17" s="1"/>
  <c r="V20" i="17" l="1"/>
  <c r="H18" i="28" s="1"/>
  <c r="V16" i="17"/>
  <c r="H14" i="28" s="1"/>
  <c r="V8" i="17"/>
  <c r="H6" i="28" s="1"/>
  <c r="E9" i="28"/>
  <c r="E7" i="28"/>
  <c r="T12" i="29"/>
  <c r="V12" i="29" s="1"/>
  <c r="N12" i="29"/>
  <c r="T22" i="29"/>
  <c r="V22" i="29" s="1"/>
  <c r="N22" i="29"/>
  <c r="T49" i="29"/>
  <c r="V49" i="29" s="1"/>
  <c r="N49" i="29"/>
  <c r="T51" i="29"/>
  <c r="V51" i="29" s="1"/>
  <c r="N51" i="29"/>
  <c r="T94" i="29"/>
  <c r="V94" i="29" s="1"/>
  <c r="N94" i="29"/>
  <c r="T57" i="29"/>
  <c r="V57" i="29" s="1"/>
  <c r="N57" i="29"/>
  <c r="T77" i="29"/>
  <c r="V77" i="29" s="1"/>
  <c r="N77" i="29"/>
  <c r="T38" i="29"/>
  <c r="V38" i="29" s="1"/>
  <c r="N38" i="29"/>
  <c r="T65" i="29"/>
  <c r="V65" i="29" s="1"/>
  <c r="N65" i="29"/>
  <c r="T86" i="29"/>
  <c r="V86" i="29" s="1"/>
  <c r="N86" i="29"/>
  <c r="T67" i="29"/>
  <c r="V67" i="29" s="1"/>
  <c r="N67" i="29"/>
  <c r="T46" i="29"/>
  <c r="V46" i="29" s="1"/>
  <c r="N46" i="29"/>
  <c r="T97" i="29"/>
  <c r="V97" i="29" s="1"/>
  <c r="N97" i="29"/>
  <c r="T30" i="29"/>
  <c r="V30" i="29" s="1"/>
  <c r="N30" i="29"/>
  <c r="T59" i="29"/>
  <c r="V59" i="29" s="1"/>
  <c r="N59" i="29"/>
  <c r="T73" i="29"/>
  <c r="V73" i="29" s="1"/>
  <c r="N73" i="29"/>
  <c r="T54" i="29"/>
  <c r="V54" i="29" s="1"/>
  <c r="N54" i="29"/>
  <c r="T78" i="29"/>
  <c r="V78" i="29" s="1"/>
  <c r="N78" i="29"/>
  <c r="T75" i="29"/>
  <c r="V75" i="29" s="1"/>
  <c r="N75" i="29"/>
  <c r="T25" i="29"/>
  <c r="V25" i="29" s="1"/>
  <c r="N25" i="29"/>
  <c r="T27" i="29"/>
  <c r="V27" i="29" s="1"/>
  <c r="N27" i="29"/>
  <c r="T62" i="29"/>
  <c r="V62" i="29" s="1"/>
  <c r="N62" i="29"/>
  <c r="T89" i="29"/>
  <c r="V89" i="29" s="1"/>
  <c r="N89" i="29"/>
  <c r="T91" i="29"/>
  <c r="V91" i="29" s="1"/>
  <c r="N91" i="29"/>
  <c r="T93" i="29"/>
  <c r="V93" i="29" s="1"/>
  <c r="N93" i="29"/>
  <c r="T33" i="29"/>
  <c r="V33" i="29" s="1"/>
  <c r="N33" i="29"/>
  <c r="T35" i="29"/>
  <c r="V35" i="29" s="1"/>
  <c r="N35" i="29"/>
  <c r="T70" i="29"/>
  <c r="V70" i="29" s="1"/>
  <c r="N70" i="29"/>
  <c r="T10" i="29"/>
  <c r="V10" i="29" s="1"/>
  <c r="N10" i="29"/>
  <c r="T41" i="29"/>
  <c r="V41" i="29" s="1"/>
  <c r="N41" i="29"/>
  <c r="T43" i="29"/>
  <c r="V43" i="29" s="1"/>
  <c r="N43" i="29"/>
  <c r="T81" i="29"/>
  <c r="V81" i="29" s="1"/>
  <c r="N81" i="29"/>
  <c r="T83" i="29"/>
  <c r="V83" i="29" s="1"/>
  <c r="N83" i="29"/>
  <c r="T85" i="29"/>
  <c r="V85" i="29" s="1"/>
  <c r="N85" i="29"/>
  <c r="T71" i="29"/>
  <c r="V71" i="29" s="1"/>
  <c r="T79" i="29"/>
  <c r="V79" i="29" s="1"/>
  <c r="T87" i="29"/>
  <c r="V87" i="29" s="1"/>
  <c r="T95" i="29"/>
  <c r="V95" i="29" s="1"/>
  <c r="N21" i="29"/>
  <c r="N29" i="29"/>
  <c r="N37" i="29"/>
  <c r="N45" i="29"/>
  <c r="N53" i="29"/>
  <c r="N61" i="29"/>
  <c r="N69" i="29"/>
  <c r="N98" i="29"/>
  <c r="N72" i="29"/>
  <c r="N80" i="29"/>
  <c r="N88" i="29"/>
  <c r="N96" i="29"/>
  <c r="M12" i="17"/>
  <c r="L12" i="17" s="1"/>
  <c r="N10" i="17"/>
  <c r="M97" i="17"/>
  <c r="L97" i="17" s="1"/>
  <c r="N97" i="17" s="1"/>
  <c r="K97" i="17"/>
  <c r="I97" i="17"/>
  <c r="M96" i="17"/>
  <c r="L96" i="17" s="1"/>
  <c r="T96" i="17" s="1"/>
  <c r="V96" i="17" s="1"/>
  <c r="K96" i="17"/>
  <c r="I96" i="17"/>
  <c r="M95" i="17"/>
  <c r="L95" i="17" s="1"/>
  <c r="T95" i="17" s="1"/>
  <c r="V95" i="17" s="1"/>
  <c r="K95" i="17"/>
  <c r="I95" i="17"/>
  <c r="M94" i="17"/>
  <c r="L94" i="17" s="1"/>
  <c r="K94" i="17"/>
  <c r="I94" i="17"/>
  <c r="M93" i="17"/>
  <c r="L93" i="17" s="1"/>
  <c r="N93" i="17" s="1"/>
  <c r="K93" i="17"/>
  <c r="I93" i="17"/>
  <c r="M92" i="17"/>
  <c r="L92" i="17" s="1"/>
  <c r="K92" i="17"/>
  <c r="I92" i="17"/>
  <c r="M91" i="17"/>
  <c r="L91" i="17" s="1"/>
  <c r="T91" i="17" s="1"/>
  <c r="K91" i="17"/>
  <c r="I91" i="17"/>
  <c r="M90" i="17"/>
  <c r="L90" i="17" s="1"/>
  <c r="K90" i="17"/>
  <c r="I90" i="17"/>
  <c r="M89" i="17"/>
  <c r="L89" i="17" s="1"/>
  <c r="N89" i="17" s="1"/>
  <c r="K89" i="17"/>
  <c r="I89" i="17"/>
  <c r="M88" i="17"/>
  <c r="L88" i="17" s="1"/>
  <c r="T88" i="17" s="1"/>
  <c r="V88" i="17" s="1"/>
  <c r="K88" i="17"/>
  <c r="I88" i="17"/>
  <c r="M87" i="17"/>
  <c r="L87" i="17" s="1"/>
  <c r="T87" i="17" s="1"/>
  <c r="K87" i="17"/>
  <c r="I87" i="17"/>
  <c r="M86" i="17"/>
  <c r="L86" i="17" s="1"/>
  <c r="K86" i="17"/>
  <c r="I86" i="17"/>
  <c r="M85" i="17"/>
  <c r="L85" i="17" s="1"/>
  <c r="N85" i="17" s="1"/>
  <c r="K85" i="17"/>
  <c r="I85" i="17"/>
  <c r="M84" i="17"/>
  <c r="L84" i="17" s="1"/>
  <c r="K84" i="17"/>
  <c r="I84" i="17"/>
  <c r="M83" i="17"/>
  <c r="L83" i="17" s="1"/>
  <c r="T83" i="17" s="1"/>
  <c r="K83" i="17"/>
  <c r="I83" i="17"/>
  <c r="M82" i="17"/>
  <c r="L82" i="17" s="1"/>
  <c r="K82" i="17"/>
  <c r="I82" i="17"/>
  <c r="M81" i="17"/>
  <c r="L81" i="17" s="1"/>
  <c r="N81" i="17" s="1"/>
  <c r="K81" i="17"/>
  <c r="I81" i="17"/>
  <c r="M80" i="17"/>
  <c r="L80" i="17" s="1"/>
  <c r="K80" i="17"/>
  <c r="I80" i="17"/>
  <c r="M79" i="17"/>
  <c r="L79" i="17" s="1"/>
  <c r="T79" i="17" s="1"/>
  <c r="K79" i="17"/>
  <c r="I79" i="17"/>
  <c r="M78" i="17"/>
  <c r="L78" i="17" s="1"/>
  <c r="K78" i="17"/>
  <c r="I78" i="17"/>
  <c r="M77" i="17"/>
  <c r="L77" i="17" s="1"/>
  <c r="N77" i="17" s="1"/>
  <c r="K77" i="17"/>
  <c r="I77" i="17"/>
  <c r="M76" i="17"/>
  <c r="L76" i="17"/>
  <c r="T76" i="17" s="1"/>
  <c r="V76" i="17" s="1"/>
  <c r="K76" i="17"/>
  <c r="I76" i="17"/>
  <c r="M75" i="17"/>
  <c r="L75" i="17" s="1"/>
  <c r="T75" i="17" s="1"/>
  <c r="K75" i="17"/>
  <c r="I75" i="17"/>
  <c r="M74" i="17"/>
  <c r="L74" i="17" s="1"/>
  <c r="K74" i="17"/>
  <c r="I74" i="17"/>
  <c r="M73" i="17"/>
  <c r="L73" i="17" s="1"/>
  <c r="N73" i="17" s="1"/>
  <c r="K73" i="17"/>
  <c r="I73" i="17"/>
  <c r="M72" i="17"/>
  <c r="L72" i="17" s="1"/>
  <c r="K72" i="17"/>
  <c r="I72" i="17"/>
  <c r="M71" i="17"/>
  <c r="L71" i="17" s="1"/>
  <c r="T71" i="17" s="1"/>
  <c r="K71" i="17"/>
  <c r="I71" i="17"/>
  <c r="M70" i="17"/>
  <c r="L70" i="17" s="1"/>
  <c r="K70" i="17"/>
  <c r="I70" i="17"/>
  <c r="M69" i="17"/>
  <c r="L69" i="17" s="1"/>
  <c r="N69" i="17" s="1"/>
  <c r="K69" i="17"/>
  <c r="I69" i="17"/>
  <c r="T68" i="17"/>
  <c r="V68" i="17" s="1"/>
  <c r="M68" i="17"/>
  <c r="L68" i="17"/>
  <c r="K68" i="17"/>
  <c r="I68" i="17"/>
  <c r="M67" i="17"/>
  <c r="L67" i="17" s="1"/>
  <c r="T67" i="17" s="1"/>
  <c r="K67" i="17"/>
  <c r="I67" i="17"/>
  <c r="M66" i="17"/>
  <c r="L66" i="17" s="1"/>
  <c r="K66" i="17"/>
  <c r="I66" i="17"/>
  <c r="M65" i="17"/>
  <c r="L65" i="17" s="1"/>
  <c r="N65" i="17" s="1"/>
  <c r="K65" i="17"/>
  <c r="I65" i="17"/>
  <c r="M64" i="17"/>
  <c r="L64" i="17"/>
  <c r="K64" i="17"/>
  <c r="I64" i="17"/>
  <c r="M63" i="17"/>
  <c r="L63" i="17" s="1"/>
  <c r="T63" i="17" s="1"/>
  <c r="K63" i="17"/>
  <c r="I63" i="17"/>
  <c r="M62" i="17"/>
  <c r="L62" i="17" s="1"/>
  <c r="K62" i="17"/>
  <c r="I62" i="17"/>
  <c r="M61" i="17"/>
  <c r="L61" i="17" s="1"/>
  <c r="N61" i="17" s="1"/>
  <c r="K61" i="17"/>
  <c r="I61" i="17"/>
  <c r="M60" i="17"/>
  <c r="L60" i="17"/>
  <c r="T60" i="17" s="1"/>
  <c r="V60" i="17" s="1"/>
  <c r="K60" i="17"/>
  <c r="I60" i="17"/>
  <c r="M59" i="17"/>
  <c r="L59" i="17" s="1"/>
  <c r="T59" i="17" s="1"/>
  <c r="K59" i="17"/>
  <c r="I59" i="17"/>
  <c r="M58" i="17"/>
  <c r="L58" i="17" s="1"/>
  <c r="K58" i="17"/>
  <c r="I58" i="17"/>
  <c r="M57" i="17"/>
  <c r="L57" i="17" s="1"/>
  <c r="N57" i="17" s="1"/>
  <c r="K57" i="17"/>
  <c r="I57" i="17"/>
  <c r="M56" i="17"/>
  <c r="L56" i="17"/>
  <c r="K56" i="17"/>
  <c r="I56" i="17"/>
  <c r="M55" i="17"/>
  <c r="L55" i="17" s="1"/>
  <c r="T55" i="17" s="1"/>
  <c r="K55" i="17"/>
  <c r="I55" i="17"/>
  <c r="M54" i="17"/>
  <c r="L54" i="17" s="1"/>
  <c r="K54" i="17"/>
  <c r="I54" i="17"/>
  <c r="M53" i="17"/>
  <c r="L53" i="17" s="1"/>
  <c r="N53" i="17" s="1"/>
  <c r="K53" i="17"/>
  <c r="I53" i="17"/>
  <c r="M52" i="17"/>
  <c r="L52" i="17"/>
  <c r="T52" i="17" s="1"/>
  <c r="V52" i="17" s="1"/>
  <c r="K52" i="17"/>
  <c r="I52" i="17"/>
  <c r="M51" i="17"/>
  <c r="L51" i="17" s="1"/>
  <c r="T51" i="17" s="1"/>
  <c r="K51" i="17"/>
  <c r="I51" i="17"/>
  <c r="M50" i="17"/>
  <c r="L50" i="17" s="1"/>
  <c r="K50" i="17"/>
  <c r="I50" i="17"/>
  <c r="M49" i="17"/>
  <c r="L49" i="17" s="1"/>
  <c r="N49" i="17" s="1"/>
  <c r="K49" i="17"/>
  <c r="I49" i="17"/>
  <c r="M48" i="17"/>
  <c r="L48" i="17"/>
  <c r="K48" i="17"/>
  <c r="I48" i="17"/>
  <c r="M47" i="17"/>
  <c r="L47" i="17" s="1"/>
  <c r="T47" i="17" s="1"/>
  <c r="K47" i="17"/>
  <c r="I47" i="17"/>
  <c r="M46" i="17"/>
  <c r="L46" i="17" s="1"/>
  <c r="K46" i="17"/>
  <c r="I46" i="17"/>
  <c r="M45" i="17"/>
  <c r="L45" i="17" s="1"/>
  <c r="N45" i="17" s="1"/>
  <c r="K45" i="17"/>
  <c r="I45" i="17"/>
  <c r="M44" i="17"/>
  <c r="L44" i="17"/>
  <c r="T44" i="17" s="1"/>
  <c r="V44" i="17" s="1"/>
  <c r="K44" i="17"/>
  <c r="I44" i="17"/>
  <c r="M43" i="17"/>
  <c r="L43" i="17" s="1"/>
  <c r="T43" i="17" s="1"/>
  <c r="K43" i="17"/>
  <c r="I43" i="17"/>
  <c r="M42" i="17"/>
  <c r="L42" i="17" s="1"/>
  <c r="K42" i="17"/>
  <c r="I42" i="17"/>
  <c r="M41" i="17"/>
  <c r="L41" i="17" s="1"/>
  <c r="N41" i="17" s="1"/>
  <c r="K41" i="17"/>
  <c r="I41" i="17"/>
  <c r="M40" i="17"/>
  <c r="L40" i="17"/>
  <c r="K40" i="17"/>
  <c r="I40" i="17"/>
  <c r="M39" i="17"/>
  <c r="L39" i="17" s="1"/>
  <c r="T39" i="17" s="1"/>
  <c r="K39" i="17"/>
  <c r="I39" i="17"/>
  <c r="M38" i="17"/>
  <c r="L38" i="17" s="1"/>
  <c r="K38" i="17"/>
  <c r="I38" i="17"/>
  <c r="M37" i="17"/>
  <c r="L37" i="17" s="1"/>
  <c r="N37" i="17" s="1"/>
  <c r="K37" i="17"/>
  <c r="I37" i="17"/>
  <c r="M36" i="17"/>
  <c r="L36" i="17"/>
  <c r="T36" i="17" s="1"/>
  <c r="V36" i="17" s="1"/>
  <c r="K36" i="17"/>
  <c r="I36" i="17"/>
  <c r="M35" i="17"/>
  <c r="L35" i="17" s="1"/>
  <c r="T35" i="17" s="1"/>
  <c r="K35" i="17"/>
  <c r="I35" i="17"/>
  <c r="M34" i="17"/>
  <c r="L34" i="17" s="1"/>
  <c r="K34" i="17"/>
  <c r="I34" i="17"/>
  <c r="M33" i="17"/>
  <c r="L33" i="17" s="1"/>
  <c r="N33" i="17" s="1"/>
  <c r="K33" i="17"/>
  <c r="I33" i="17"/>
  <c r="M32" i="17"/>
  <c r="L32" i="17"/>
  <c r="K32" i="17"/>
  <c r="I32" i="17"/>
  <c r="M31" i="17"/>
  <c r="L31" i="17" s="1"/>
  <c r="T31" i="17" s="1"/>
  <c r="K31" i="17"/>
  <c r="I31" i="17"/>
  <c r="M30" i="17"/>
  <c r="L30" i="17" s="1"/>
  <c r="K30" i="17"/>
  <c r="I30" i="17"/>
  <c r="M29" i="17"/>
  <c r="L29" i="17" s="1"/>
  <c r="N29" i="17" s="1"/>
  <c r="K29" i="17"/>
  <c r="I29" i="17"/>
  <c r="M28" i="17"/>
  <c r="L28" i="17" s="1"/>
  <c r="T28" i="17" s="1"/>
  <c r="V28" i="17" s="1"/>
  <c r="K28" i="17"/>
  <c r="I28" i="17"/>
  <c r="M27" i="17"/>
  <c r="L27" i="17" s="1"/>
  <c r="T27" i="17" s="1"/>
  <c r="K27" i="17"/>
  <c r="I27" i="17"/>
  <c r="M26" i="17"/>
  <c r="L26" i="17" s="1"/>
  <c r="K26" i="17"/>
  <c r="I26" i="17"/>
  <c r="M25" i="17"/>
  <c r="L25" i="17" s="1"/>
  <c r="N25" i="17" s="1"/>
  <c r="K25" i="17"/>
  <c r="I25" i="17"/>
  <c r="M24" i="17"/>
  <c r="L24" i="17"/>
  <c r="K24" i="17"/>
  <c r="I24" i="17"/>
  <c r="M23" i="17"/>
  <c r="L23" i="17" s="1"/>
  <c r="K23" i="17"/>
  <c r="I23" i="17"/>
  <c r="M22" i="17"/>
  <c r="L22" i="17" s="1"/>
  <c r="K22" i="17"/>
  <c r="I22" i="17"/>
  <c r="M21" i="17"/>
  <c r="L21" i="17" s="1"/>
  <c r="N21" i="17" s="1"/>
  <c r="K21" i="17"/>
  <c r="I21" i="17"/>
  <c r="M20" i="17"/>
  <c r="L20" i="17" s="1"/>
  <c r="K20" i="17"/>
  <c r="I20" i="17"/>
  <c r="M19" i="17"/>
  <c r="L19" i="17" s="1"/>
  <c r="K19" i="17"/>
  <c r="I19" i="17"/>
  <c r="M18" i="17"/>
  <c r="L18" i="17" s="1"/>
  <c r="K18" i="17"/>
  <c r="I18" i="17"/>
  <c r="M17" i="17"/>
  <c r="L17" i="17" s="1"/>
  <c r="N17" i="17" s="1"/>
  <c r="K17" i="17"/>
  <c r="I17" i="17"/>
  <c r="M16" i="17"/>
  <c r="L16" i="17"/>
  <c r="K16" i="17"/>
  <c r="I16" i="17"/>
  <c r="M15" i="17"/>
  <c r="L15" i="17" s="1"/>
  <c r="K15" i="17"/>
  <c r="I15" i="17"/>
  <c r="M14" i="17"/>
  <c r="L14" i="17"/>
  <c r="N14" i="17" s="1"/>
  <c r="K14" i="17"/>
  <c r="I14" i="17"/>
  <c r="M13" i="17"/>
  <c r="L13" i="17" s="1"/>
  <c r="K13" i="17"/>
  <c r="I13" i="17"/>
  <c r="E10" i="28" l="1"/>
  <c r="N12" i="17"/>
  <c r="H8" i="28"/>
  <c r="F8" i="28"/>
  <c r="N13" i="17"/>
  <c r="N20" i="17"/>
  <c r="N24" i="17"/>
  <c r="N32" i="17"/>
  <c r="N48" i="17"/>
  <c r="N64" i="17"/>
  <c r="N72" i="17"/>
  <c r="N80" i="17"/>
  <c r="N92" i="17"/>
  <c r="T92" i="17"/>
  <c r="V47" i="17"/>
  <c r="V79" i="17"/>
  <c r="V27" i="17"/>
  <c r="V35" i="17"/>
  <c r="V43" i="17"/>
  <c r="V51" i="17"/>
  <c r="V59" i="17"/>
  <c r="V67" i="17"/>
  <c r="V75" i="17"/>
  <c r="V83" i="17"/>
  <c r="N88" i="17"/>
  <c r="V91" i="17"/>
  <c r="N96" i="17"/>
  <c r="N40" i="17"/>
  <c r="N56" i="17"/>
  <c r="V87" i="17"/>
  <c r="N16" i="17"/>
  <c r="V31" i="17"/>
  <c r="V39" i="17"/>
  <c r="V55" i="17"/>
  <c r="V63" i="17"/>
  <c r="V71" i="17"/>
  <c r="T24" i="17"/>
  <c r="N28" i="17"/>
  <c r="T32" i="17"/>
  <c r="N36" i="17"/>
  <c r="T40" i="17"/>
  <c r="N44" i="17"/>
  <c r="T48" i="17"/>
  <c r="N52" i="17"/>
  <c r="T56" i="17"/>
  <c r="N60" i="17"/>
  <c r="T64" i="17"/>
  <c r="N68" i="17"/>
  <c r="T72" i="17"/>
  <c r="N76" i="17"/>
  <c r="T80" i="17"/>
  <c r="N84" i="17"/>
  <c r="T84" i="17"/>
  <c r="N18" i="17"/>
  <c r="T34" i="17"/>
  <c r="N34" i="17"/>
  <c r="T50" i="17"/>
  <c r="N50" i="17"/>
  <c r="T54" i="17"/>
  <c r="N54" i="17"/>
  <c r="T58" i="17"/>
  <c r="N58" i="17"/>
  <c r="T62" i="17"/>
  <c r="N62" i="17"/>
  <c r="T66" i="17"/>
  <c r="N66" i="17"/>
  <c r="T70" i="17"/>
  <c r="N70" i="17"/>
  <c r="T74" i="17"/>
  <c r="N74" i="17"/>
  <c r="T78" i="17"/>
  <c r="N78" i="17"/>
  <c r="T82" i="17"/>
  <c r="N82" i="17"/>
  <c r="T86" i="17"/>
  <c r="N86" i="17"/>
  <c r="T90" i="17"/>
  <c r="N90" i="17"/>
  <c r="T94" i="17"/>
  <c r="N94" i="17"/>
  <c r="N15" i="17"/>
  <c r="N22" i="17"/>
  <c r="T38" i="17"/>
  <c r="N38" i="17"/>
  <c r="T26" i="17"/>
  <c r="N26" i="17"/>
  <c r="T42" i="17"/>
  <c r="N42" i="17"/>
  <c r="T30" i="17"/>
  <c r="N30" i="17"/>
  <c r="T46" i="17"/>
  <c r="N46" i="17"/>
  <c r="N19" i="17"/>
  <c r="N23" i="17"/>
  <c r="N27" i="17"/>
  <c r="N31" i="17"/>
  <c r="N35" i="17"/>
  <c r="N39" i="17"/>
  <c r="N43" i="17"/>
  <c r="N47" i="17"/>
  <c r="N51" i="17"/>
  <c r="N55" i="17"/>
  <c r="N59" i="17"/>
  <c r="N63" i="17"/>
  <c r="N67" i="17"/>
  <c r="N71" i="17"/>
  <c r="N75" i="17"/>
  <c r="N79" i="17"/>
  <c r="N83" i="17"/>
  <c r="N87" i="17"/>
  <c r="N91" i="17"/>
  <c r="N95" i="17"/>
  <c r="T25" i="17"/>
  <c r="T29" i="17"/>
  <c r="T33" i="17"/>
  <c r="T37" i="17"/>
  <c r="T41" i="17"/>
  <c r="T45" i="17"/>
  <c r="T49" i="17"/>
  <c r="T53" i="17"/>
  <c r="T57" i="17"/>
  <c r="T61" i="17"/>
  <c r="T65" i="17"/>
  <c r="T69" i="17"/>
  <c r="T73" i="17"/>
  <c r="T77" i="17"/>
  <c r="T81" i="17"/>
  <c r="T85" i="17"/>
  <c r="T89" i="17"/>
  <c r="T93" i="17"/>
  <c r="T97" i="17"/>
  <c r="H10" i="28" l="1"/>
  <c r="F10" i="28"/>
  <c r="V69" i="17"/>
  <c r="V37" i="17"/>
  <c r="V24" i="17"/>
  <c r="H22" i="28" s="1"/>
  <c r="V97" i="17"/>
  <c r="V65" i="17"/>
  <c r="V42" i="17"/>
  <c r="V94" i="17"/>
  <c r="V78" i="17"/>
  <c r="V62" i="17"/>
  <c r="V34" i="17"/>
  <c r="V32" i="17"/>
  <c r="V93" i="17"/>
  <c r="V61" i="17"/>
  <c r="V29" i="17"/>
  <c r="V72" i="17"/>
  <c r="V40" i="17"/>
  <c r="V85" i="17"/>
  <c r="V53" i="17"/>
  <c r="V56" i="17"/>
  <c r="V92" i="17"/>
  <c r="V81" i="17"/>
  <c r="V49" i="17"/>
  <c r="V33" i="17"/>
  <c r="V30" i="17"/>
  <c r="V86" i="17"/>
  <c r="V70" i="17"/>
  <c r="V54" i="17"/>
  <c r="V84" i="17"/>
  <c r="V64" i="17"/>
  <c r="V77" i="17"/>
  <c r="V45" i="17"/>
  <c r="V89" i="17"/>
  <c r="V73" i="17"/>
  <c r="V57" i="17"/>
  <c r="V41" i="17"/>
  <c r="V25" i="17"/>
  <c r="V46" i="17"/>
  <c r="V26" i="17"/>
  <c r="V38" i="17"/>
  <c r="V90" i="17"/>
  <c r="V82" i="17"/>
  <c r="V74" i="17"/>
  <c r="V66" i="17"/>
  <c r="V58" i="17"/>
  <c r="V50" i="17"/>
  <c r="V80" i="17"/>
  <c r="V48" i="17"/>
  <c r="M98" i="17"/>
  <c r="K98" i="17"/>
  <c r="I98" i="17"/>
  <c r="K8" i="17"/>
  <c r="I8" i="17"/>
  <c r="L98" i="17" l="1"/>
  <c r="U98" i="17"/>
  <c r="M8" i="17"/>
  <c r="L8" i="17" s="1"/>
  <c r="E6" i="28" s="1"/>
  <c r="N98" i="17" l="1"/>
  <c r="T98" i="17"/>
  <c r="N8" i="17"/>
  <c r="V98" i="17" l="1"/>
</calcChain>
</file>

<file path=xl/comments1.xml><?xml version="1.0" encoding="utf-8"?>
<comments xmlns="http://schemas.openxmlformats.org/spreadsheetml/2006/main">
  <authors>
    <author>Autor</author>
  </authors>
  <commentList>
    <comment ref="B5" authorId="0" shapeId="0">
      <text>
        <r>
          <rPr>
            <b/>
            <sz val="12"/>
            <color indexed="81"/>
            <rFont val="Tahoma"/>
            <family val="2"/>
          </rPr>
          <t xml:space="preserve">ETAPA 1
Deve seguir o passo a passo da etapa de identificação do risco descrita no Manual de Gestão de Riscos da UFPA, disponível em https://proplan.ufpa.br/images/conteudo/proplan/digest/Manual-de-Gesto-de-Riscos-Organizacionais-da-UFPA.pdf
</t>
        </r>
      </text>
    </comment>
    <comment ref="H5" authorId="0" shapeId="0">
      <text>
        <r>
          <rPr>
            <b/>
            <sz val="12"/>
            <color indexed="81"/>
            <rFont val="Tahoma"/>
            <family val="2"/>
          </rPr>
          <t>ETAPA 2
Deve seguir o passo a passo da etapa de avaliação do risco descrito no Manual.
Os campos com tarja preta são de preenchimento automático.
Portanto, devem ser preenchidas as colunas H e J.</t>
        </r>
      </text>
    </comment>
    <comment ref="O5" authorId="0" shapeId="0">
      <text>
        <r>
          <rPr>
            <b/>
            <sz val="12"/>
            <color indexed="81"/>
            <rFont val="Tahoma"/>
            <family val="2"/>
          </rPr>
          <t>ETAPA 3
Deve seguir o passo a passo da etapa de tratamento de risco descrito no Manual de Gestão de Riscos da UFPA, disponível em https://proplan.ufpa.br/images/conteudo/proplan/digest/Manual-de-Gesto-de-Riscos-Organizacionais-da-UFPA.pdf</t>
        </r>
      </text>
    </comment>
    <comment ref="W5" authorId="0" shapeId="0">
      <text>
        <r>
          <rPr>
            <b/>
            <sz val="12"/>
            <color indexed="81"/>
            <rFont val="Tahoma"/>
            <family val="2"/>
          </rPr>
          <t>ETAPA 4
Deve seguir as orientações da etapa de comunicação e tratamento do risco descritas no Manual de Gestão de Riscos da UFPA, disponível em https://proplan.ufpa.br/images/conteudo/proplan/digest/Manual-de-Gesto-de-Riscos-Organizacionais-da-UFPA.pdf</t>
        </r>
      </text>
    </comment>
    <comment ref="B6" authorId="0" shapeId="0">
      <text>
        <r>
          <rPr>
            <b/>
            <sz val="12"/>
            <color indexed="81"/>
            <rFont val="Tahoma"/>
            <family val="2"/>
          </rPr>
          <t>Quantificação sequencial de acordo com a qtd de linhas da planilha</t>
        </r>
      </text>
    </comment>
    <comment ref="C6" authorId="0" shapeId="0">
      <text>
        <r>
          <rPr>
            <b/>
            <sz val="12"/>
            <color indexed="81"/>
            <rFont val="Tahoma"/>
            <family val="2"/>
          </rPr>
          <t xml:space="preserve">Informar onde será aplicada a gestão de riscos (processo, iniciativa, projeto, ação, atividade, objetivo, plano, etc...). 
Um mesmo objeto de risco pode estar associado a vários riscos diferentes.
No caso de riscos diferentes associados a um mesmo objeto de risco, a descrição do objeto será padrão, a fim de permitir o uso de filtros de seleção.
</t>
        </r>
      </text>
    </comment>
    <comment ref="D6" authorId="0" shapeId="0">
      <text>
        <r>
          <rPr>
            <b/>
            <sz val="12"/>
            <color indexed="81"/>
            <rFont val="Tahoma"/>
            <family val="2"/>
          </rPr>
          <t xml:space="preserve">Informar a subunidade que está executando o processo de gestão de riscos associado ao objeto analisado.
</t>
        </r>
      </text>
    </comment>
    <comment ref="E6" authorId="0" shapeId="0">
      <text>
        <r>
          <rPr>
            <b/>
            <sz val="12"/>
            <color indexed="81"/>
            <rFont val="Tahoma"/>
            <family val="2"/>
          </rPr>
          <t xml:space="preserve">RISCO É UM EVENTO QUE PODE IMPACTAR NEGATIVAMENTE O OBJETO ANALISADO.
Dica: Qual evento pode EVITAR, ATRASAR ou PREJUDICAR a execução do objeto de risco?
Descrever o risco associado ao objeto de risco analisado. 
Deverá ser preenchido um risco por célula do Excel.
Dica: Devido a &lt;causa&gt;, poderá acontecer o &lt;risco&gt;, o que poderá levar a
&lt;consequência&gt; impactando no &lt;objeto analisado&gt;.
</t>
        </r>
        <r>
          <rPr>
            <sz val="12"/>
            <color indexed="81"/>
            <rFont val="Tahoma"/>
            <family val="2"/>
          </rPr>
          <t>Exemplo: Devido ao &lt;desconhecimento dos documentos necessários para comprovação de viagem&gt;, poderá acontecer a &lt;prestação de contas incorreta&gt;, o que poderá levar ao &lt;aumento do custo das novas passagens para servidor com bloqueio&gt;, impactando na &lt;prestação de contas de diárias e passagens&gt;.</t>
        </r>
      </text>
    </comment>
    <comment ref="F6" authorId="0" shapeId="0">
      <text>
        <r>
          <rPr>
            <b/>
            <sz val="12"/>
            <color indexed="81"/>
            <rFont val="Tahoma"/>
            <family val="2"/>
          </rPr>
          <t>Descrever na mesma célula os eventos que podem ocasionar a ocorrência do risco, numerando as causas.</t>
        </r>
      </text>
    </comment>
    <comment ref="G6" authorId="0" shapeId="0">
      <text>
        <r>
          <rPr>
            <b/>
            <sz val="12"/>
            <color indexed="81"/>
            <rFont val="Tahoma"/>
            <family val="2"/>
          </rPr>
          <t>Descrever na mesma célula as consequências que a ocorrência do risco pode gerar no objeto de risco analisado, numerando as consequências.</t>
        </r>
      </text>
    </comment>
    <comment ref="H6" authorId="0" shapeId="0">
      <text>
        <r>
          <rPr>
            <b/>
            <sz val="12"/>
            <color indexed="81"/>
            <rFont val="Tahoma"/>
            <family val="2"/>
          </rPr>
          <t xml:space="preserve">Chance de o evento de risco acontecer.
A probabilidade poderá ser:
ESCALA: Muito Baixa, Baixa, Média, Alta ou Muito Alta.
</t>
        </r>
        <r>
          <rPr>
            <sz val="12"/>
            <color indexed="81"/>
            <rFont val="Tahoma"/>
            <family val="2"/>
          </rPr>
          <t xml:space="preserve">
</t>
        </r>
        <r>
          <rPr>
            <b/>
            <sz val="12"/>
            <color indexed="81"/>
            <rFont val="Tahoma"/>
            <family val="2"/>
          </rPr>
          <t>Dica: Para facilitar o enquadramento, consulte a descrição da escala em aba específica desta planilha.</t>
        </r>
      </text>
    </comment>
    <comment ref="J6" authorId="0" shapeId="0">
      <text>
        <r>
          <rPr>
            <b/>
            <sz val="12"/>
            <color indexed="81"/>
            <rFont val="Tahoma"/>
            <family val="2"/>
          </rPr>
          <t>Dano causado no</t>
        </r>
        <r>
          <rPr>
            <b/>
            <i/>
            <sz val="12"/>
            <color indexed="81"/>
            <rFont val="Tahoma"/>
            <family val="2"/>
          </rPr>
          <t xml:space="preserve"> objeto analisado</t>
        </r>
        <r>
          <rPr>
            <b/>
            <sz val="12"/>
            <color indexed="81"/>
            <rFont val="Tahoma"/>
            <family val="2"/>
          </rPr>
          <t>, caso o risco aconteça.
O impacto poderá ser:
ESCALA: Muito Baixo, Baixo, Médio, Alto ou Muito Alto.
Dica: Para facilitar o enquadramento, consulte a descrição da escala em aba específica desta planilha.</t>
        </r>
        <r>
          <rPr>
            <sz val="9"/>
            <color indexed="81"/>
            <rFont val="Tahoma"/>
            <family val="2"/>
          </rPr>
          <t xml:space="preserve">
</t>
        </r>
      </text>
    </comment>
    <comment ref="L6" authorId="0" shapeId="0">
      <text>
        <r>
          <rPr>
            <b/>
            <sz val="12"/>
            <color indexed="81"/>
            <rFont val="Tahoma"/>
            <family val="2"/>
          </rPr>
          <t>Equivale ao perigo que o risco representa para o objeto analisado.
O nível de risco é o produto entre a probabilidade e o impacto atribuído ao risco.
Essa informação é de preenchimento automático.
O nível de risco pode ser:
- Baixo;
- Médio;
- Alto; ou
- Extremo.</t>
        </r>
        <r>
          <rPr>
            <sz val="9"/>
            <color indexed="81"/>
            <rFont val="Tahoma"/>
            <family val="2"/>
          </rPr>
          <t xml:space="preserve">
</t>
        </r>
      </text>
    </comment>
    <comment ref="N6" authorId="0" shapeId="0">
      <text>
        <r>
          <rPr>
            <b/>
            <sz val="12"/>
            <color indexed="81"/>
            <rFont val="Tahoma"/>
            <family val="2"/>
          </rPr>
          <t>Será atribuído automaticamente, informando a ação a ser executada.
RELEMBRANDO
Apetite ao risco significa o nível de risco que a UFPA está disposta a aceitar apenas monitorando.
Apetite a risco da UFPA:
a) Para os riscos de nível baixo ou nível médio, a UFPA aceita que a medida de tratamento seja apenas o monitoramento.
b) Para os riscos de nível alto ou extremo, a UFPA exige que sejam criadas ações de tratamento para combater as chances de ocorrência do risco, ou os impactos de sua ocorrência.</t>
        </r>
      </text>
    </comment>
    <comment ref="O6" authorId="0" shapeId="0">
      <text>
        <r>
          <rPr>
            <b/>
            <sz val="12"/>
            <color indexed="81"/>
            <rFont val="Tahoma"/>
            <family val="2"/>
          </rPr>
          <t>Selecionar SIM ou NÃO para o enquadramento dos riscos de acordo com os tipos de riscos adotados pela UFPA em seu Manual de Gestão de Riscos.</t>
        </r>
      </text>
    </comment>
    <comment ref="S6" authorId="0" shapeId="0">
      <text>
        <r>
          <rPr>
            <b/>
            <sz val="12"/>
            <color indexed="81"/>
            <rFont val="Tahoma"/>
            <family val="2"/>
          </rPr>
          <t>Selecionar SIM ou NÃO se o risco compromete a capacidade orçamentária/financeira da UFPA ou se não compromete esse aspecto.</t>
        </r>
      </text>
    </comment>
    <comment ref="W6" authorId="0" shapeId="0">
      <text>
        <r>
          <rPr>
            <b/>
            <sz val="12"/>
            <color indexed="81"/>
            <rFont val="Tahoma"/>
            <family val="2"/>
          </rPr>
          <t>Relatar o comportamento do risco residual quanto ao apetite a risco da UFPA, justificando os casos de ocorrência do risco e a efetividade das ações de tratamento. 
Informar de que forma a unidade poderá acompanhar esse risco e monitorar o mesmo quanto sua ocorrência.</t>
        </r>
      </text>
    </comment>
    <comment ref="H7" authorId="0" shapeId="0">
      <text>
        <r>
          <rPr>
            <b/>
            <sz val="12"/>
            <color indexed="81"/>
            <rFont val="Tahoma"/>
            <family val="2"/>
          </rPr>
          <t>Selecionar a opção de acordo com as escalas adotadas pelo Manual de Gestão de Risco da UFPA.
As escalas podem ser consultadas em aba específica desta planilha.</t>
        </r>
      </text>
    </comment>
    <comment ref="I7" authorId="0" shapeId="0">
      <text>
        <r>
          <rPr>
            <b/>
            <sz val="12"/>
            <color indexed="81"/>
            <rFont val="Tahoma"/>
            <family val="2"/>
          </rPr>
          <t>Será atribuído automaticamente, correspondendo à análise efetuada.</t>
        </r>
        <r>
          <rPr>
            <sz val="9"/>
            <color indexed="81"/>
            <rFont val="Tahoma"/>
            <family val="2"/>
          </rPr>
          <t xml:space="preserve">
</t>
        </r>
      </text>
    </comment>
    <comment ref="J7" authorId="0" shapeId="0">
      <text>
        <r>
          <rPr>
            <b/>
            <sz val="12"/>
            <color indexed="81"/>
            <rFont val="Tahoma"/>
            <family val="2"/>
          </rPr>
          <t>Selecionar a opção de acordo com as escalas adotadas pelo Manual de Gestão de Risco da UFPA.
As escalas podem ser consultadas em aba específica desta planilha.</t>
        </r>
      </text>
    </comment>
    <comment ref="K7" authorId="0" shapeId="0">
      <text>
        <r>
          <rPr>
            <b/>
            <sz val="12"/>
            <color indexed="81"/>
            <rFont val="Tahoma"/>
            <family val="2"/>
          </rPr>
          <t xml:space="preserve">Será atribuído automaticamente, correspondendo à análise efetuada.
</t>
        </r>
      </text>
    </comment>
    <comment ref="L7" authorId="0" shapeId="0">
      <text>
        <r>
          <rPr>
            <b/>
            <sz val="12"/>
            <color indexed="81"/>
            <rFont val="Tahoma"/>
            <family val="2"/>
          </rPr>
          <t>será atribuído automaticamente, de acordo com o resultado da multiplicação entre o peso da probabilidade e impacto, enquadrando o risco de acordo com a Matriz de Classificação do Risco, que pode ser consultada em aba específica desta planilha.</t>
        </r>
      </text>
    </comment>
    <comment ref="M7" authorId="0" shapeId="0">
      <text>
        <r>
          <rPr>
            <b/>
            <sz val="12"/>
            <color indexed="81"/>
            <rFont val="Tahoma"/>
            <family val="2"/>
          </rPr>
          <t>Será atribuído automaticamente, de acordo com o resultado da multiplicação entre o peso da probabilidade e impacto, enquadrando o risco de acordo com a Matriz de Classificação do Risco, que pode ser consultada em aba específica desta planilha.</t>
        </r>
      </text>
    </comment>
    <comment ref="O7" authorId="0" shapeId="0">
      <text>
        <r>
          <rPr>
            <b/>
            <sz val="12"/>
            <color indexed="81"/>
            <rFont val="Tahoma"/>
            <family val="2"/>
          </rPr>
          <t>Eventos que podem comprometer a confiança da sociedade (ou de parceiros, de clientes ou de fornecedores) em relação à capacidade da UFPA em cumprir sua missão institucional.
Significa que o risco está ligado a problemas e danos relacionados à reputação da UFPA.
DICA: Caso esse risco aconteça, as pessoas podem achar que a UFPA não é capaz de cumprir a sua missão?
Exemplo
Risco: Erro na lista de aprovados.</t>
        </r>
      </text>
    </comment>
    <comment ref="P7" authorId="0" shapeId="0">
      <text>
        <r>
          <rPr>
            <b/>
            <sz val="12"/>
            <color indexed="81"/>
            <rFont val="Tahoma"/>
            <family val="2"/>
          </rPr>
          <t>Eventos derivados de alterações legislativas ou normativas que podem comprometer as atividades da UFPA.
Dica: o risco tem como uma de suas causas eventuais alterações legislativas ou normativas?
Exemplo
Risco: Decreto que realize corte orçamentário.</t>
        </r>
      </text>
    </comment>
    <comment ref="Q7" authorId="0" shapeId="0">
      <text>
        <r>
          <rPr>
            <b/>
            <sz val="12"/>
            <color indexed="81"/>
            <rFont val="Tahoma"/>
            <family val="2"/>
          </rPr>
          <t>Eventos que podem comprometer as atividades da UFPA, normalmente associados a falhas, deficiência ou inadequação de processos internos, pessoas, infraestrutura e sistemas.
Dica: o risco identificado tem como causa alguma inadequação de processos internos, pessoas, infraestrutura ou sistemas?
Exemplo
Risco: Sistema desatualizado.</t>
        </r>
      </text>
    </comment>
    <comment ref="R7" authorId="0" shapeId="0">
      <text>
        <r>
          <rPr>
            <b/>
            <sz val="12"/>
            <color indexed="81"/>
            <rFont val="Tahoma"/>
            <family val="2"/>
          </rPr>
          <t>Vulnerabilidade que pode favorecer ou facilitar a ocorrência de práticas de corrupção, fraudes, irregularidades e/ou desvios éticos e de conduta, podendo comprometer os objetivos da instituição.
Dica: o risco está associado a uma conduta ética inapropriada, por exemplo?
Exemplos de Risco de Integridade:
- Abuso de posição ou poder em favor de interesses privados.
- Nepotismo.
- Conflito de Interesses.
- Pressão interna ou externa ilegal ou antiética para influenciar agente público.
- Solicitação ou recebimento de vantagem indevida. 
- Utilização de recursos públicos em favor de interesses privados.
Para saber mais sobre a temática de Integridade, consulte o Plano de Integridade da UFPA, disponível em https://proplan.ufpa.br/index.php/documentos-digest.</t>
        </r>
      </text>
    </comment>
    <comment ref="S7" authorId="0" shapeId="0">
      <text>
        <r>
          <rPr>
            <b/>
            <sz val="12"/>
            <color indexed="81"/>
            <rFont val="Tahoma"/>
            <family val="2"/>
          </rPr>
          <t>Eventos que podem comprometer a capacidade do órgão ou entidade de contar com os recursos orçamentários e financeiros necessários à realização de suas atividades, ou eventos que possam comprometer a própria execução orçamentária, como atrasos no cronograma de licitações.
DICA: Caso esse risco aconteça, um de seus impactos será o fato de a UFPA não poder contar com recurso financeiro/orçamentário?</t>
        </r>
      </text>
    </comment>
    <comment ref="T7" authorId="0" shapeId="0">
      <text>
        <r>
          <rPr>
            <b/>
            <sz val="12"/>
            <color indexed="81"/>
            <rFont val="Tahoma"/>
            <family val="2"/>
          </rPr>
          <t xml:space="preserve">Descrever os controles a serem implementados para EVITAR a ocorrência do risco e/ou reduzir o impacto negativo gerado no objeto analisado. 
Dica: Priorizar controles de caráter preventivo.
Dica: O benefício do controle deve ser maior que o seu custo.
Os riscos fora do apetite da UFPA (cor laranja e cor vermelha no campo "Apetite a Risco") devem obrigatoriamente receber ações de tratamento.
Já os riscos de nível baixo e médio (cor verde e cor amarela) não precisam receber ações de tratamento, devendo ser apenas monitorados.
</t>
        </r>
      </text>
    </comment>
    <comment ref="U7" authorId="0" shapeId="0">
      <text>
        <r>
          <rPr>
            <b/>
            <sz val="12"/>
            <color indexed="81"/>
            <rFont val="Tahoma"/>
            <family val="2"/>
          </rPr>
          <t>Informar a unidade/subunidade que é responsável pela implementação da ação de tratamento.</t>
        </r>
      </text>
    </comment>
    <comment ref="V7" authorId="0" shapeId="0">
      <text>
        <r>
          <rPr>
            <b/>
            <sz val="12"/>
            <color indexed="81"/>
            <rFont val="Tahoma"/>
            <family val="2"/>
          </rPr>
          <t>Informar o prazo de implementação do controle.
Informar preferencialmente mês/ano de implementação, porém, também podem ser informados outros prazos, como semestral, bimestral, dia/mês/ano, prazo contínuo, etc...</t>
        </r>
      </text>
    </comment>
  </commentList>
</comments>
</file>

<file path=xl/comments2.xml><?xml version="1.0" encoding="utf-8"?>
<comments xmlns="http://schemas.openxmlformats.org/spreadsheetml/2006/main">
  <authors>
    <author>Autor</author>
  </authors>
  <commentList>
    <comment ref="B5" authorId="0" shapeId="0">
      <text>
        <r>
          <rPr>
            <b/>
            <sz val="12"/>
            <color indexed="81"/>
            <rFont val="Tahoma"/>
            <family val="2"/>
          </rPr>
          <t xml:space="preserve">ETAPA 1
Deve seguir o passo a passo da etapa de identificação do risco descrita no Manual de Gestão de Riscos da UFPA, disponível em https://proplan.ufpa.br/images/conteudo/proplan/digest/Manual-de-Gesto-de-Riscos-Organizacionais-da-UFPA.pdf
</t>
        </r>
      </text>
    </comment>
    <comment ref="H5" authorId="0" shapeId="0">
      <text>
        <r>
          <rPr>
            <b/>
            <sz val="12"/>
            <color indexed="81"/>
            <rFont val="Tahoma"/>
            <family val="2"/>
          </rPr>
          <t>ETAPA 2
Deve seguir o passo a passo da etapa de avaliação do risco descrito no Manual.
Os campos com tarja preta são de preenchimento automático.
Portanto, devem ser preenchidas as colunas H e J.</t>
        </r>
      </text>
    </comment>
    <comment ref="O5" authorId="0" shapeId="0">
      <text>
        <r>
          <rPr>
            <b/>
            <sz val="12"/>
            <color indexed="81"/>
            <rFont val="Tahoma"/>
            <family val="2"/>
          </rPr>
          <t>ETAPA 3
Deve seguir o passo a passo da etapa de tratamento de risco descrito no Manual de Gestão de Riscos da UFPA, disponível em https://proplan.ufpa.br/images/conteudo/proplan/digest/Manual-de-Gesto-de-Riscos-Organizacionais-da-UFPA.pdf</t>
        </r>
      </text>
    </comment>
    <comment ref="W5" authorId="0" shapeId="0">
      <text>
        <r>
          <rPr>
            <b/>
            <sz val="12"/>
            <color indexed="81"/>
            <rFont val="Tahoma"/>
            <family val="2"/>
          </rPr>
          <t>ETAPA 4
Deve seguir as orientações da etapa de comunicação e tratamento do risco descritas no Manual de Gestão de Riscos da UFPA, disponível em https://proplan.ufpa.br/images/conteudo/proplan/digest/Manual-de-Gesto-de-Riscos-Organizacionais-da-UFPA.pdf</t>
        </r>
      </text>
    </comment>
    <comment ref="B6" authorId="0" shapeId="0">
      <text>
        <r>
          <rPr>
            <b/>
            <sz val="12"/>
            <color indexed="81"/>
            <rFont val="Tahoma"/>
            <family val="2"/>
          </rPr>
          <t>Quantificação sequencial de acordo com a qtd de linhas da planilha</t>
        </r>
      </text>
    </comment>
    <comment ref="C6" authorId="0" shapeId="0">
      <text>
        <r>
          <rPr>
            <b/>
            <sz val="12"/>
            <color indexed="81"/>
            <rFont val="Tahoma"/>
            <family val="2"/>
          </rPr>
          <t xml:space="preserve">Informar onde será aplicada a gestão de riscos (processo, iniciativa, projeto, ação, atividade, objetivo, plano, etc...). 
Um mesmo objeto de risco pode estar associado a vários riscos diferentes.
No caso de riscos diferentes associados a um mesmo objeto de risco, a descrição do objeto será padrão, a fim de permitir o uso de filtros de seleção.
</t>
        </r>
      </text>
    </comment>
    <comment ref="D6" authorId="0" shapeId="0">
      <text>
        <r>
          <rPr>
            <b/>
            <sz val="12"/>
            <color indexed="81"/>
            <rFont val="Tahoma"/>
            <family val="2"/>
          </rPr>
          <t xml:space="preserve">Informar a subunidade que está executando o processo de gestão de riscos associado ao objeto analisado.
</t>
        </r>
      </text>
    </comment>
    <comment ref="E6" authorId="0" shapeId="0">
      <text>
        <r>
          <rPr>
            <b/>
            <sz val="12"/>
            <color indexed="81"/>
            <rFont val="Tahoma"/>
            <family val="2"/>
          </rPr>
          <t xml:space="preserve">RISCO É UM EVENTO QUE PODE IMPACTAR NEGATIVAMENTE O OBJETO ANALISADO.
Dica: Qual evento pode EVITAR, ATRASAR ou PREJUDICAR a execução do objeto de risco?
Descrever o risco associado ao objeto de risco analisado. 
Deverá ser preenchido um risco por célula do Excel.
Dica: Devido a &lt;causa&gt;, poderá acontecer o &lt;risco&gt;, o que poderá levar a
&lt;consequência&gt; impactando no &lt;objeto analisado&gt;.
</t>
        </r>
        <r>
          <rPr>
            <sz val="12"/>
            <color indexed="81"/>
            <rFont val="Tahoma"/>
            <family val="2"/>
          </rPr>
          <t>Exemplo: Devido ao &lt;desconhecimento dos documentos necessários para comprovação de viagem&gt;, poderá acontecer a &lt;prestação de contas incorreta&gt;, o que poderá levar ao &lt;aumento do custo das novas passagens para servidor com bloqueio&gt;, impactando na &lt;prestação de contas de diárias e passagens&gt;.</t>
        </r>
      </text>
    </comment>
    <comment ref="F6" authorId="0" shapeId="0">
      <text>
        <r>
          <rPr>
            <b/>
            <sz val="12"/>
            <color indexed="81"/>
            <rFont val="Tahoma"/>
            <family val="2"/>
          </rPr>
          <t>Descrever na mesma célula os eventos que podem ocasionar a ocorrência do risco, numerando as causas.</t>
        </r>
      </text>
    </comment>
    <comment ref="G6" authorId="0" shapeId="0">
      <text>
        <r>
          <rPr>
            <b/>
            <sz val="12"/>
            <color indexed="81"/>
            <rFont val="Tahoma"/>
            <family val="2"/>
          </rPr>
          <t>Descrever na mesma célula as consequências que a ocorrência do risco pode gerar no objeto de risco analisado, numerando as consequências.</t>
        </r>
      </text>
    </comment>
    <comment ref="H6" authorId="0" shapeId="0">
      <text>
        <r>
          <rPr>
            <b/>
            <sz val="12"/>
            <color indexed="81"/>
            <rFont val="Tahoma"/>
            <family val="2"/>
          </rPr>
          <t xml:space="preserve">Chance de o evento de risco acontecer.
A probabilidade poderá ser:
ESCALA: Muito Baixa, Baixa, Média, Alta ou Muito Alta.
</t>
        </r>
        <r>
          <rPr>
            <sz val="12"/>
            <color indexed="81"/>
            <rFont val="Tahoma"/>
            <family val="2"/>
          </rPr>
          <t xml:space="preserve">
</t>
        </r>
        <r>
          <rPr>
            <b/>
            <sz val="12"/>
            <color indexed="81"/>
            <rFont val="Tahoma"/>
            <family val="2"/>
          </rPr>
          <t>Dica: Para facilitar o enquadramento, consulte a descrição da escala em aba específica desta planilha.</t>
        </r>
      </text>
    </comment>
    <comment ref="J6" authorId="0" shapeId="0">
      <text>
        <r>
          <rPr>
            <b/>
            <sz val="12"/>
            <color indexed="81"/>
            <rFont val="Tahoma"/>
            <family val="2"/>
          </rPr>
          <t>Dano causado no</t>
        </r>
        <r>
          <rPr>
            <b/>
            <i/>
            <sz val="12"/>
            <color indexed="81"/>
            <rFont val="Tahoma"/>
            <family val="2"/>
          </rPr>
          <t xml:space="preserve"> objeto analisado</t>
        </r>
        <r>
          <rPr>
            <b/>
            <sz val="12"/>
            <color indexed="81"/>
            <rFont val="Tahoma"/>
            <family val="2"/>
          </rPr>
          <t>, caso o risco aconteça.
O impacto poderá ser:
ESCALA: Muito Baixo, Baixo, Médio, Alto ou Muito Alto.
Dica: Para facilitar o enquadramento, consulte a descrição da escala em aba específica desta planilha.</t>
        </r>
        <r>
          <rPr>
            <sz val="9"/>
            <color indexed="81"/>
            <rFont val="Tahoma"/>
            <family val="2"/>
          </rPr>
          <t xml:space="preserve">
</t>
        </r>
      </text>
    </comment>
    <comment ref="L6" authorId="0" shapeId="0">
      <text>
        <r>
          <rPr>
            <b/>
            <sz val="12"/>
            <color indexed="81"/>
            <rFont val="Tahoma"/>
            <family val="2"/>
          </rPr>
          <t>Equivale ao perigo que o risco representa para o objeto analisado.
O nível de risco é o produto entre a probabilidade e o impacto atribuído ao risco.
Essa informação é de preenchimento automático.
O nível de risco pode ser:
- Baixo;
- Médio;
- Alto; ou
- Extremo.</t>
        </r>
        <r>
          <rPr>
            <sz val="9"/>
            <color indexed="81"/>
            <rFont val="Tahoma"/>
            <family val="2"/>
          </rPr>
          <t xml:space="preserve">
</t>
        </r>
      </text>
    </comment>
    <comment ref="N6" authorId="0" shapeId="0">
      <text>
        <r>
          <rPr>
            <b/>
            <sz val="12"/>
            <color indexed="81"/>
            <rFont val="Tahoma"/>
            <family val="2"/>
          </rPr>
          <t>Será atribuído automaticamente, informando a ação a ser executada.
RELEMBRANDO
Apetite ao risco significa o nível de risco que a UFPA está disposta a aceitar apenas monitorando.
Apetite a risco da UFPA:
a) Para os riscos de nível baixo ou nível médio, a UFPA aceita que a medida de tratamento seja apenas o monitoramento.
b) Para os riscos de nível alto ou extremo, a UFPA exige que sejam criadas ações de tratamento para combater as chances de ocorrência do risco, ou os impactos de sua ocorrência.</t>
        </r>
      </text>
    </comment>
    <comment ref="O6" authorId="0" shapeId="0">
      <text>
        <r>
          <rPr>
            <b/>
            <sz val="12"/>
            <color indexed="81"/>
            <rFont val="Tahoma"/>
            <family val="2"/>
          </rPr>
          <t>Selecionar SIM ou NÃO para o enquadramento dos riscos de acordo com os tipos de riscos adotados pela UFPA em seu Manual de Gestão de Riscos.</t>
        </r>
      </text>
    </comment>
    <comment ref="S6" authorId="0" shapeId="0">
      <text>
        <r>
          <rPr>
            <b/>
            <sz val="12"/>
            <color indexed="81"/>
            <rFont val="Tahoma"/>
            <family val="2"/>
          </rPr>
          <t>Selecionar SIM ou NÃO se o risco compromete a capacidade orçamentária/financeira da UFPA ou se não compromete esse aspecto.</t>
        </r>
      </text>
    </comment>
    <comment ref="W6" authorId="0" shapeId="0">
      <text>
        <r>
          <rPr>
            <b/>
            <sz val="12"/>
            <color indexed="81"/>
            <rFont val="Tahoma"/>
            <family val="2"/>
          </rPr>
          <t>Relatar o comportamento do risco residual quanto ao apetite a risco da UFPA, justificando os casos de ocorrência do risco e a efetividade das ações de tratamento. 
Informar de que forma a unidade poderá acompanhar esse risco e monitorar o mesmo quanto sua ocorrência.</t>
        </r>
      </text>
    </comment>
    <comment ref="H7" authorId="0" shapeId="0">
      <text>
        <r>
          <rPr>
            <b/>
            <sz val="12"/>
            <color indexed="81"/>
            <rFont val="Tahoma"/>
            <family val="2"/>
          </rPr>
          <t>Selecionar a opção de acordo com as escalas adotadas pelo Manual de Gestão de Risco da UFPA.
As escalas podem ser consultadas em aba específica desta planilha.</t>
        </r>
      </text>
    </comment>
    <comment ref="I7" authorId="0" shapeId="0">
      <text>
        <r>
          <rPr>
            <b/>
            <sz val="12"/>
            <color indexed="81"/>
            <rFont val="Tahoma"/>
            <family val="2"/>
          </rPr>
          <t>Será atribuído automaticamente, correspondendo à análise efetuada.</t>
        </r>
        <r>
          <rPr>
            <sz val="9"/>
            <color indexed="81"/>
            <rFont val="Tahoma"/>
            <family val="2"/>
          </rPr>
          <t xml:space="preserve">
</t>
        </r>
      </text>
    </comment>
    <comment ref="J7" authorId="0" shapeId="0">
      <text>
        <r>
          <rPr>
            <b/>
            <sz val="12"/>
            <color indexed="81"/>
            <rFont val="Tahoma"/>
            <family val="2"/>
          </rPr>
          <t>Selecionar a opção de acordo com as escalas adotadas pelo Manual de Gestão de Risco da UFPA.
As escalas podem ser consultadas em aba específica desta planilha.</t>
        </r>
      </text>
    </comment>
    <comment ref="K7" authorId="0" shapeId="0">
      <text>
        <r>
          <rPr>
            <b/>
            <sz val="12"/>
            <color indexed="81"/>
            <rFont val="Tahoma"/>
            <family val="2"/>
          </rPr>
          <t xml:space="preserve">Será atribuído automaticamente, correspondendo à análise efetuada.
</t>
        </r>
      </text>
    </comment>
    <comment ref="L7" authorId="0" shapeId="0">
      <text>
        <r>
          <rPr>
            <b/>
            <sz val="12"/>
            <color indexed="81"/>
            <rFont val="Tahoma"/>
            <family val="2"/>
          </rPr>
          <t>será atribuído automaticamente, de acordo com o resultado da multiplicação entre o peso da probabilidade e impacto, enquadrando o risco de acordo com a Matriz de Classificação do Risco, que pode ser consultada em aba específica desta planilha.</t>
        </r>
      </text>
    </comment>
    <comment ref="M7" authorId="0" shapeId="0">
      <text>
        <r>
          <rPr>
            <b/>
            <sz val="12"/>
            <color indexed="81"/>
            <rFont val="Tahoma"/>
            <family val="2"/>
          </rPr>
          <t>Será atribuído automaticamente, de acordo com o resultado da multiplicação entre o peso da probabilidade e impacto, enquadrando o risco de acordo com a Matriz de Classificação do Risco, que pode ser consultada em aba específica desta planilha.</t>
        </r>
      </text>
    </comment>
    <comment ref="O7" authorId="0" shapeId="0">
      <text>
        <r>
          <rPr>
            <b/>
            <sz val="12"/>
            <color indexed="81"/>
            <rFont val="Tahoma"/>
            <family val="2"/>
          </rPr>
          <t>Eventos que podem comprometer a confiança da sociedade (ou de parceiros, de clientes ou de fornecedores) em relação à capacidade da UFPA em cumprir sua missão institucional.
Significa que o risco está ligado a problemas e danos relacionados à reputação da UFPA.
DICA: Caso esse risco aconteça, as pessoas podem achar que a UFPA não é capaz de cumprir a sua missão?
Exemplo
Risco: Erro na lista de aprovados.</t>
        </r>
      </text>
    </comment>
    <comment ref="P7" authorId="0" shapeId="0">
      <text>
        <r>
          <rPr>
            <b/>
            <sz val="12"/>
            <color indexed="81"/>
            <rFont val="Tahoma"/>
            <family val="2"/>
          </rPr>
          <t>Eventos derivados de alterações legislativas ou normativas que podem comprometer as atividades da UFPA.
Dica: o risco tem como uma de suas causas eventuais alterações legislativas ou normativas?
Exemplo
Risco: Decreto que realize corte orçamentário.</t>
        </r>
      </text>
    </comment>
    <comment ref="Q7" authorId="0" shapeId="0">
      <text>
        <r>
          <rPr>
            <b/>
            <sz val="12"/>
            <color indexed="81"/>
            <rFont val="Tahoma"/>
            <family val="2"/>
          </rPr>
          <t>Eventos que podem comprometer as atividades da UFPA, normalmente associados a falhas, deficiência ou inadequação de processos internos, pessoas, infraestrutura e sistemas.
Dica: o risco identificado tem como causa alguma inadequação de processos internos, pessoas, infraestrutura ou sistemas?
Exemplo
Risco: Sistema desatualizado.</t>
        </r>
      </text>
    </comment>
    <comment ref="R7" authorId="0" shapeId="0">
      <text>
        <r>
          <rPr>
            <b/>
            <sz val="12"/>
            <color indexed="81"/>
            <rFont val="Tahoma"/>
            <family val="2"/>
          </rPr>
          <t>Vulnerabilidade que pode favorecer ou facilitar a ocorrência de práticas de corrupção, fraudes, irregularidades e/ou desvios éticos e de conduta, podendo comprometer os objetivos da instituição.
Dica: o risco está associado a uma conduta ética inapropriada, por exemplo?
Exemplos de Risco de Integridade:
- Abuso de posição ou poder em favor de interesses privados.
- Nepotismo.
- Conflito de Interesses.
- Pressão interna ou externa ilegal ou antiética para influenciar agente público.
- Solicitação ou recebimento de vantagem indevida. 
- Utilização de recursos públicos em favor de interesses privados.
Para saber mais sobre a temática de Integridade, consulte o Plano de Integridade da UFPA, disponível em https://proplan.ufpa.br/index.php/documentos-digest.</t>
        </r>
      </text>
    </comment>
    <comment ref="S7" authorId="0" shapeId="0">
      <text>
        <r>
          <rPr>
            <b/>
            <sz val="12"/>
            <color indexed="81"/>
            <rFont val="Tahoma"/>
            <family val="2"/>
          </rPr>
          <t>Eventos que podem comprometer a capacidade do órgão ou entidade de contar com os recursos orçamentários e financeiros necessários à realização de suas atividades, ou eventos que possam comprometer a própria execução orçamentária, como atrasos no cronograma de licitações.
DICA: Caso esse risco aconteça, um de seus impactos será o fato de a UFPA não poder contar com recurso financeiro/orçamentário?</t>
        </r>
      </text>
    </comment>
    <comment ref="T7" authorId="0" shapeId="0">
      <text>
        <r>
          <rPr>
            <b/>
            <sz val="12"/>
            <color indexed="81"/>
            <rFont val="Tahoma"/>
            <family val="2"/>
          </rPr>
          <t xml:space="preserve">Descrever os controles a serem implementados para EVITAR a ocorrência do risco e/ou reduzir o impacto negativo gerado no objeto analisado. 
Dica: Priorizar controles de caráter preventivo.
Dica: O benefício do controle deve ser maior que o seu custo.
Os riscos fora do apetite da UFPA (cor laranja e cor vermelha no campo "Apetite a Risco") devem obrigatoriamente receber ações de tratamento.
Já os riscos de nível baixo e médio (cor verde e cor amarela) não precisam receber ações de tratamento, devendo ser apenas monitorados.
</t>
        </r>
      </text>
    </comment>
    <comment ref="U7" authorId="0" shapeId="0">
      <text>
        <r>
          <rPr>
            <b/>
            <sz val="12"/>
            <color indexed="81"/>
            <rFont val="Tahoma"/>
            <family val="2"/>
          </rPr>
          <t>Informar a unidade/subunidade que é responsável pela implementação da ação de tratamento.</t>
        </r>
      </text>
    </comment>
    <comment ref="V7" authorId="0" shapeId="0">
      <text>
        <r>
          <rPr>
            <b/>
            <sz val="12"/>
            <color indexed="81"/>
            <rFont val="Tahoma"/>
            <family val="2"/>
          </rPr>
          <t>Informar o prazo de implementação do controle.
Informar preferencialmente mês/ano de implementação, porém, também podem ser informados outros prazos, como semestral, bimestral, dia/mês/ano, prazo contínuo, etc...</t>
        </r>
      </text>
    </comment>
  </commentList>
</comments>
</file>

<file path=xl/sharedStrings.xml><?xml version="1.0" encoding="utf-8"?>
<sst xmlns="http://schemas.openxmlformats.org/spreadsheetml/2006/main" count="262" uniqueCount="150">
  <si>
    <t>PROBABILIDADE</t>
  </si>
  <si>
    <t>PESO</t>
  </si>
  <si>
    <t>Baixa</t>
  </si>
  <si>
    <t>Média</t>
  </si>
  <si>
    <t>Muito Baixa</t>
  </si>
  <si>
    <t>Muito Alta</t>
  </si>
  <si>
    <t>Muito Baixo</t>
  </si>
  <si>
    <t>Baixo</t>
  </si>
  <si>
    <t>Médio</t>
  </si>
  <si>
    <t>Alto</t>
  </si>
  <si>
    <t>Muito Alto</t>
  </si>
  <si>
    <t>IMPACTO</t>
  </si>
  <si>
    <t>ESCALA</t>
  </si>
  <si>
    <t>RISCO</t>
  </si>
  <si>
    <t>RB (Risco Baixo)</t>
  </si>
  <si>
    <t>RM (Risco Médio)</t>
  </si>
  <si>
    <t>RA (Risco Alto)</t>
  </si>
  <si>
    <t>RE (Risco Extremo)</t>
  </si>
  <si>
    <t>80 - 100</t>
  </si>
  <si>
    <t>Impacto</t>
  </si>
  <si>
    <t>Probabilidade</t>
  </si>
  <si>
    <t>Muito
Alto
10</t>
  </si>
  <si>
    <t>Alto
8</t>
  </si>
  <si>
    <t>Médio
5</t>
  </si>
  <si>
    <t>Baixo
2</t>
  </si>
  <si>
    <t>Muito
Baixo
1</t>
  </si>
  <si>
    <t>10
RM</t>
  </si>
  <si>
    <t>8
RB</t>
  </si>
  <si>
    <t>5
RB</t>
  </si>
  <si>
    <t>2
RB</t>
  </si>
  <si>
    <t>1
RB</t>
  </si>
  <si>
    <t>4
RB</t>
  </si>
  <si>
    <t>Muito
Baixa
1</t>
  </si>
  <si>
    <t>Baixa
2</t>
  </si>
  <si>
    <t>Média
5</t>
  </si>
  <si>
    <t>Alta
8</t>
  </si>
  <si>
    <t>Muito
Alta
10</t>
  </si>
  <si>
    <t>50
RA</t>
  </si>
  <si>
    <t>40
RA</t>
  </si>
  <si>
    <t>64
RA</t>
  </si>
  <si>
    <t>20
RM</t>
  </si>
  <si>
    <t>16
RM</t>
  </si>
  <si>
    <t>25
RM</t>
  </si>
  <si>
    <t>80
RE</t>
  </si>
  <si>
    <t>100
RE</t>
  </si>
  <si>
    <t>UNIDADE</t>
  </si>
  <si>
    <t>Objeto analisado</t>
  </si>
  <si>
    <t>Subunidade responsável</t>
  </si>
  <si>
    <t>Risco</t>
  </si>
  <si>
    <t>Causa(s)</t>
  </si>
  <si>
    <t>Consequência(s)</t>
  </si>
  <si>
    <t>Apetite ao Risco</t>
  </si>
  <si>
    <t>Natureza do Risco</t>
  </si>
  <si>
    <t>Ação de Tratamento</t>
  </si>
  <si>
    <t>Descrição</t>
  </si>
  <si>
    <t xml:space="preserve">Prazo </t>
  </si>
  <si>
    <t>Análise</t>
  </si>
  <si>
    <t>Peso</t>
  </si>
  <si>
    <t>Imagem</t>
  </si>
  <si>
    <t>Legal</t>
  </si>
  <si>
    <t>Operacional</t>
  </si>
  <si>
    <t>Integridade</t>
  </si>
  <si>
    <t>IDENTIFICAÇÃO DO RISCO</t>
  </si>
  <si>
    <t>AVALIAÇÃO DO RISCO</t>
  </si>
  <si>
    <t>TRATAMENTO DO RISCO</t>
  </si>
  <si>
    <t>Nível de Risco (P X I)</t>
  </si>
  <si>
    <t>Probabilidade (P)</t>
  </si>
  <si>
    <t>Impacto (I)</t>
  </si>
  <si>
    <t>Sim</t>
  </si>
  <si>
    <t>Orçamentário / Financeiro</t>
  </si>
  <si>
    <t>DESCRIÇÃO</t>
  </si>
  <si>
    <t>Compromete em alguma medida o alcance do objetivo, mas não impede o alcance da maior parte do atingimento do objetivo.</t>
  </si>
  <si>
    <t>Não altera o alcance do objetivo.</t>
  </si>
  <si>
    <t>ESCALA DE PROBABILIDADE</t>
  </si>
  <si>
    <t>ESCALA DE IMPACTO</t>
  </si>
  <si>
    <t>Em situações excepcionais o evento poderá até ocorrer, mas
não há histórico conhecido do evento ou não há indícios que sinalizem sua ocorrência, portanto, é improvável que aconteça.</t>
  </si>
  <si>
    <t>O histórico conhecido aponta para baixa frequência, podendo
o evento ocorrer de forma inesperada ou casual.</t>
  </si>
  <si>
    <t>Repete-se com frequência razoável ou há indícios que
possa ocorrer de alguma forma.</t>
  </si>
  <si>
    <t>Repete-se com elevada frequência ou sua ocorrência é
até esperada pois os indícios apontam essa possibilidade.</t>
  </si>
  <si>
    <t>Compromete razoavelmente o alcance do objetivo,
porém recuperável.</t>
  </si>
  <si>
    <t>Compromete a maior parte do atingimento do objetivo,
sendo de difícil reversão.</t>
  </si>
  <si>
    <t>Compromete totalmente ou quase totalmente o atingimento
do objetivo, de forma irreversível.</t>
  </si>
  <si>
    <t>Alta</t>
  </si>
  <si>
    <t>Classificação</t>
  </si>
  <si>
    <t>Não</t>
  </si>
  <si>
    <t>Tipos de Riscos</t>
  </si>
  <si>
    <t>MATRIZ DE CLASSIFICAÇÃO DO RISCO</t>
  </si>
  <si>
    <t>MATRIZ DE PROBABILIDADE X IMPACTO</t>
  </si>
  <si>
    <t>Os indícios indicam claramente que o evento ocorrerá,
portanto, é praticamente certo.</t>
  </si>
  <si>
    <t>0 - 9</t>
  </si>
  <si>
    <t>10 - 39</t>
  </si>
  <si>
    <t>40 - 79</t>
  </si>
  <si>
    <t>Informar o comportamento do nível do risco</t>
  </si>
  <si>
    <t>COMUNICAÇÃO E MONITORAMENTO DO RISCO</t>
  </si>
  <si>
    <t>Prestação de contas incorreta</t>
  </si>
  <si>
    <t>1. Desconhecimento dos documentos necessários para comprovação da viagem
2. Preenchimento incorreto do formulário e pendência de documentação comprobatória da viagem</t>
  </si>
  <si>
    <t>1. Atraso na emissão e atendimento de novo processo de concessão de diárias e passagens para o servidor com pendências
2. Aumento do custo das novas passagens para servidor com bloqueio</t>
  </si>
  <si>
    <t xml:space="preserve">Acompanhar o histórico da redução do número de solicitações de diárias e passagens que apresentam pendências de prestação de contas </t>
  </si>
  <si>
    <t>Unidade/Subunidade Responsável pelo tratamento</t>
  </si>
  <si>
    <t>Item</t>
  </si>
  <si>
    <t>Processo de Diárias e Passagens</t>
  </si>
  <si>
    <t>Nível de Risco
Classificação</t>
  </si>
  <si>
    <t>Ação de Tratamento
Descrição</t>
  </si>
  <si>
    <t>TESTE 90</t>
  </si>
  <si>
    <t xml:space="preserve"> Melhoria dos
Processos de Planejamento
e acompanhamento das
Obras da Unidade</t>
  </si>
  <si>
    <t>Acompanhar o número de distratos de contratação  de obras na vigência do PDI</t>
  </si>
  <si>
    <t>Atualização/Expansão do parque tecnológico da Unidade</t>
  </si>
  <si>
    <t>Acompanhar os processos de solicitação de compras de novos conputadores enviados para licitação pela Unidade.</t>
  </si>
  <si>
    <t>Manutenção/Expansão do Quadro de TAEs da Unidade</t>
  </si>
  <si>
    <t>Redução nos Quadros TAES da Unidade</t>
  </si>
  <si>
    <t>Realizar reuniões periódicas com a Seção de Gestão de Pessoal para acompanhamento da situação.</t>
  </si>
  <si>
    <r>
      <t xml:space="preserve">          UFPA - </t>
    </r>
    <r>
      <rPr>
        <i/>
        <sz val="20"/>
        <color theme="3" tint="-0.499984740745262"/>
        <rFont val="Calibri"/>
        <family val="2"/>
        <scheme val="minor"/>
      </rPr>
      <t>Planilha de Gestão de Riscos</t>
    </r>
  </si>
  <si>
    <t>1. Criar manual ou instrução com orientações sobre os documentos necessários para prestação de contas de viagem e diária.                                              2. Publicar checklist referente aos documentos necessários à instrução. processual
3. Prioridade na análise de processos referentes a passagens com data mais próxima.
4. Negativa de concessão para processos com valores de passagens superiores a R$ 5.000,00.</t>
  </si>
  <si>
    <t>1. fevereiro/2026
2. março/2026
3. Contínuo
4. Contínuo</t>
  </si>
  <si>
    <t>Distrato do contrato</t>
  </si>
  <si>
    <t xml:space="preserve">1. Problemas no Planejamento (Inadequações no Estudo Técnico Prelimiar, Termo de Referência, Projeto Básico
2. Seleção inadequada da empresa </t>
  </si>
  <si>
    <t>1. Retrabalho em uma nova licitação
2. Alocação de mais recurso em virtude de uma nova contratação
3. Obras paralizadas</t>
  </si>
  <si>
    <t>Coordenadoria de Diárias</t>
  </si>
  <si>
    <t>Computador danificar ou ficar lento</t>
  </si>
  <si>
    <t>1. Alocação de equipe suficiente para segregar as funções de planejamento da contratação, da licitação e da fiscalização. Há alternativa de contratar a elaboração de projetos
2. Elaboração de manuais/pafronização de do cumentos para dar suporte as fases supracitadas; aperfeiçoar a pesquisa de mercado quanto a qualificação técnica e financeira das empresas licitantes</t>
  </si>
  <si>
    <t>1. Ausência de criação de novas vagas para o quadro TAE
2. Índice de vacância elevado gerando ausências de servidores nos setores</t>
  </si>
  <si>
    <t>1. Comprometimento no atendimento ao público
2. Não realização de trabalhos administrativos importantes</t>
  </si>
  <si>
    <t>1. Ausência de criação de novas vagas para o quadro Docente
2. Índice de vacância elevado gerando ausências de Professores em Discipplinas Específicas para cumprimento do PPC do Curso da Unidade</t>
  </si>
  <si>
    <t>1. Contínuo
2. Contínuo</t>
  </si>
  <si>
    <t>Coordenadoria de obras</t>
  </si>
  <si>
    <t>Diretoria de compras</t>
  </si>
  <si>
    <t>Divisão de Gestão de Pessoas</t>
  </si>
  <si>
    <t>1. Solicitação de realocação de TAEs junto a Pró-Reitoria de Recursos Humanos
2. Implementação de soluções de tecnologia da informação</t>
  </si>
  <si>
    <t>Manutenção/Expansão do Quadro de Docentes das Unidades</t>
  </si>
  <si>
    <t>Redução nos Quadros Docentes das Unidades</t>
  </si>
  <si>
    <t>Pró-Reitoria de Recursos Humanos</t>
  </si>
  <si>
    <t>1. Não recomposição do quadro docente das unidades
2. Atraso no cumprimento do PPC conforme planejamento
3. Avaliações do MEC prejudicadas</t>
  </si>
  <si>
    <t>1. Inoperabilidade das estações
2. Atraso nas demandas Administrativas e Acadêmicas
3. Dificuldade de acesso as informações armazenadas nas CPU´S 
4. Impossibilidade de realizar pesquisas em sistemas online</t>
  </si>
  <si>
    <t>1. Falta de manutenção dos computadores
2. Estação com problemas de conexão da Internet</t>
  </si>
  <si>
    <t>Processo de concurso para professores</t>
  </si>
  <si>
    <t>Instituto de Ciências</t>
  </si>
  <si>
    <t>Fraude no processo seletivo</t>
  </si>
  <si>
    <t>1. Banca possui relação de parentesco com o candidato
2. Falta de apresentação do termo de resposabilidade de nepotismo</t>
  </si>
  <si>
    <t>1. Contratação de candidato com parentesco até 3º grau com membro da banca do concurso
2. Recursos administrativos para anulação do concurso
3. Não reposição da vaga de docente</t>
  </si>
  <si>
    <t>1. Solicitar preenchimento do termo de nepotismo como check list obrigatório de uma das etapas do concurso, previsto em edital
2. Realizar pesquisa de cruzamento de dados de parentesco dos membros da banca com os candidatos</t>
  </si>
  <si>
    <t>A cada processo seletivo</t>
  </si>
  <si>
    <t>Validar a etapa do edital, conferindo os termos de nepotismo assinados</t>
  </si>
  <si>
    <t>Processo orçamentário</t>
  </si>
  <si>
    <t>Diretoria de Planejamento Orçamentário</t>
  </si>
  <si>
    <t>Orçamento anual não disponível para atendimento das necessidades institucionais</t>
  </si>
  <si>
    <t>1. Publicação de normativo federal com contigencimento orçamentário</t>
  </si>
  <si>
    <t>1. Atraso no pagamento dos contratos da instituição
2. Desabastecimento de equipamentos e materias de consumo por falta de compra</t>
  </si>
  <si>
    <t>1. Impulsionar a captação de recursos externos através de parcerias</t>
  </si>
  <si>
    <t>Semestral</t>
  </si>
  <si>
    <t>Acompanhar os boletins federais relacionados com o orçamento federal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</si>
</sst>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416]mmmm/yyyy;@"/>
  </numFmts>
  <fonts count="22">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sz val="15"/>
      <color theme="1"/>
      <name val="Calibri"/>
      <family val="2"/>
      <scheme val="minor"/>
    </font>
    <font>
      <b/>
      <sz val="15"/>
      <color theme="0"/>
      <name val="Calibri"/>
      <family val="2"/>
      <scheme val="minor"/>
    </font>
    <font>
      <b/>
      <sz val="12"/>
      <color theme="1"/>
      <name val="Times New Roman"/>
      <family val="1"/>
    </font>
    <font>
      <sz val="12"/>
      <color theme="1"/>
      <name val="Times New Roman"/>
      <family val="1"/>
    </font>
    <font>
      <sz val="11"/>
      <color theme="1"/>
      <name val="Times New Roman"/>
      <family val="1"/>
    </font>
    <font>
      <b/>
      <sz val="12"/>
      <color theme="0"/>
      <name val="Times New Roman"/>
      <family val="1"/>
    </font>
    <font>
      <b/>
      <sz val="12"/>
      <name val="Times New Roman"/>
      <family val="1"/>
    </font>
    <font>
      <sz val="12"/>
      <name val="Times New Roman"/>
      <family val="1"/>
    </font>
    <font>
      <sz val="9"/>
      <color indexed="81"/>
      <name val="Tahoma"/>
      <family val="2"/>
    </font>
    <font>
      <b/>
      <sz val="11"/>
      <color rgb="FFFF0000"/>
      <name val="Calibri"/>
      <family val="2"/>
      <scheme val="minor"/>
    </font>
    <font>
      <b/>
      <i/>
      <sz val="20"/>
      <color theme="3" tint="-0.499984740745262"/>
      <name val="Calibri"/>
      <family val="2"/>
      <scheme val="minor"/>
    </font>
    <font>
      <i/>
      <sz val="20"/>
      <color theme="3" tint="-0.499984740745262"/>
      <name val="Calibri"/>
      <family val="2"/>
      <scheme val="minor"/>
    </font>
    <font>
      <b/>
      <sz val="12"/>
      <color indexed="81"/>
      <name val="Tahoma"/>
      <family val="2"/>
    </font>
    <font>
      <sz val="12"/>
      <color indexed="81"/>
      <name val="Tahoma"/>
      <family val="2"/>
    </font>
    <font>
      <b/>
      <i/>
      <sz val="12"/>
      <color indexed="81"/>
      <name val="Tahoma"/>
      <family val="2"/>
    </font>
    <font>
      <sz val="11"/>
      <color theme="1"/>
      <name val="Calibri"/>
      <family val="2"/>
    </font>
    <font>
      <sz val="11"/>
      <color rgb="FF000000"/>
      <name val="Calibri"/>
      <family val="2"/>
    </font>
    <font>
      <sz val="11"/>
      <name val="Calibri"/>
      <family val="2"/>
    </font>
  </fonts>
  <fills count="17">
    <fill>
      <patternFill patternType="none"/>
    </fill>
    <fill>
      <patternFill patternType="gray125"/>
    </fill>
    <fill>
      <patternFill patternType="solid">
        <fgColor rgb="FF33CC33"/>
        <bgColor indexed="64"/>
      </patternFill>
    </fill>
    <fill>
      <patternFill patternType="solid">
        <fgColor rgb="FFFFFF00"/>
        <bgColor indexed="64"/>
      </patternFill>
    </fill>
    <fill>
      <patternFill patternType="solid">
        <fgColor theme="9" tint="-0.249977111117893"/>
        <bgColor indexed="64"/>
      </patternFill>
    </fill>
    <fill>
      <patternFill patternType="solid">
        <fgColor rgb="FFFF0000"/>
        <bgColor indexed="64"/>
      </patternFill>
    </fill>
    <fill>
      <patternFill patternType="solid">
        <fgColor rgb="FF00B0F0"/>
        <bgColor indexed="64"/>
      </patternFill>
    </fill>
    <fill>
      <patternFill patternType="solid">
        <fgColor theme="1" tint="0.34998626667073579"/>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27697B"/>
        <bgColor indexed="64"/>
      </patternFill>
    </fill>
    <fill>
      <patternFill patternType="solid">
        <fgColor rgb="FF3278CC"/>
        <bgColor indexed="64"/>
      </patternFill>
    </fill>
    <fill>
      <patternFill patternType="solid">
        <fgColor rgb="FFD0E0F4"/>
        <bgColor indexed="64"/>
      </patternFill>
    </fill>
    <fill>
      <patternFill patternType="solid">
        <fgColor rgb="FFA2D4E2"/>
        <bgColor indexed="64"/>
      </patternFill>
    </fill>
    <fill>
      <patternFill patternType="solid">
        <fgColor rgb="FFA8C6EA"/>
        <bgColor indexed="64"/>
      </patternFill>
    </fill>
    <fill>
      <patternFill patternType="solid">
        <fgColor rgb="FF5690D6"/>
        <bgColor indexed="64"/>
      </patternFill>
    </fill>
    <fill>
      <patternFill patternType="solid">
        <fgColor rgb="FFD7E5F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29">
    <xf numFmtId="0" fontId="0" fillId="0" borderId="0" xfId="0"/>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0" xfId="0" applyAlignment="1">
      <alignment horizontal="center" vertical="center" wrapText="1"/>
    </xf>
    <xf numFmtId="0" fontId="3" fillId="13"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4" borderId="5" xfId="0" applyFont="1" applyFill="1" applyBorder="1" applyAlignment="1">
      <alignment horizontal="center" vertical="center" wrapText="1"/>
    </xf>
    <xf numFmtId="0" fontId="2" fillId="14" borderId="24" xfId="0" applyFont="1" applyFill="1" applyBorder="1" applyAlignment="1">
      <alignment horizontal="center" vertical="center" wrapText="1"/>
    </xf>
    <xf numFmtId="0" fontId="3" fillId="0" borderId="1" xfId="0" applyFont="1" applyBorder="1" applyAlignment="1">
      <alignment horizontal="left" vertical="center" wrapText="1"/>
    </xf>
    <xf numFmtId="0" fontId="3" fillId="14" borderId="10" xfId="0" applyFont="1" applyFill="1" applyBorder="1" applyAlignment="1">
      <alignment horizontal="center" vertical="center" wrapText="1"/>
    </xf>
    <xf numFmtId="0" fontId="5" fillId="8" borderId="32" xfId="0" applyFont="1" applyFill="1" applyBorder="1" applyAlignment="1">
      <alignment horizontal="center" vertical="center"/>
    </xf>
    <xf numFmtId="0" fontId="7" fillId="0" borderId="0" xfId="0" applyFont="1"/>
    <xf numFmtId="0" fontId="8" fillId="0" borderId="0" xfId="0" applyFont="1"/>
    <xf numFmtId="0" fontId="9" fillId="7" borderId="32"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3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0" fillId="6" borderId="21"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4" xfId="0" applyFont="1" applyFill="1" applyBorder="1" applyAlignment="1">
      <alignment horizontal="center" vertical="center"/>
    </xf>
    <xf numFmtId="0" fontId="10" fillId="4" borderId="4" xfId="0" applyFont="1" applyFill="1" applyBorder="1" applyAlignment="1">
      <alignment horizontal="center" vertical="center"/>
    </xf>
    <xf numFmtId="0" fontId="10" fillId="5" borderId="6" xfId="0" applyFont="1" applyFill="1" applyBorder="1" applyAlignment="1">
      <alignment horizontal="center" vertical="center"/>
    </xf>
    <xf numFmtId="0" fontId="9" fillId="7" borderId="28" xfId="0" applyFont="1" applyFill="1" applyBorder="1" applyAlignment="1">
      <alignment horizontal="center" vertical="center"/>
    </xf>
    <xf numFmtId="0" fontId="9" fillId="7" borderId="29" xfId="0" applyFont="1" applyFill="1" applyBorder="1" applyAlignment="1">
      <alignment horizontal="center" vertical="center"/>
    </xf>
    <xf numFmtId="49" fontId="7" fillId="0" borderId="5"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10" fillId="5"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0" borderId="14" xfId="0" applyFont="1" applyBorder="1"/>
    <xf numFmtId="0" fontId="7" fillId="0" borderId="15" xfId="0" applyFont="1" applyBorder="1"/>
    <xf numFmtId="0" fontId="7" fillId="0" borderId="17" xfId="0" applyFont="1" applyBorder="1"/>
    <xf numFmtId="0" fontId="7" fillId="3"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 fillId="15" borderId="3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164" fontId="3" fillId="0" borderId="37" xfId="0" applyNumberFormat="1" applyFont="1" applyBorder="1" applyAlignment="1">
      <alignment horizontal="center" vertical="center" wrapText="1"/>
    </xf>
    <xf numFmtId="164" fontId="3" fillId="0" borderId="38"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3" fillId="0" borderId="0" xfId="0" applyFont="1" applyAlignment="1">
      <alignment horizontal="center" vertical="center" textRotation="90"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20"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3" fillId="0" borderId="4" xfId="0" quotePrefix="1" applyFont="1" applyBorder="1" applyAlignment="1">
      <alignment horizontal="center" vertical="center" wrapText="1"/>
    </xf>
    <xf numFmtId="165" fontId="3" fillId="0" borderId="5"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0" fontId="3" fillId="0" borderId="3" xfId="0" applyFont="1" applyBorder="1" applyAlignment="1">
      <alignment horizontal="left" vertical="center" wrapText="1"/>
    </xf>
    <xf numFmtId="0" fontId="19" fillId="0" borderId="43" xfId="0" applyFont="1" applyBorder="1" applyAlignment="1">
      <alignment horizontal="left"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3" xfId="0" applyFont="1" applyBorder="1" applyAlignment="1">
      <alignment horizontal="left" vertical="center" wrapText="1"/>
    </xf>
    <xf numFmtId="0" fontId="2" fillId="12" borderId="4" xfId="0" applyFont="1" applyFill="1" applyBorder="1" applyAlignment="1">
      <alignment horizontal="center" vertical="center"/>
    </xf>
    <xf numFmtId="0" fontId="2" fillId="12" borderId="1" xfId="0" applyFont="1" applyFill="1" applyBorder="1" applyAlignment="1">
      <alignment horizontal="center" vertic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4" fillId="0" borderId="35" xfId="0" applyFont="1" applyBorder="1" applyAlignment="1">
      <alignment horizontal="left" vertical="center" wrapText="1" indent="2"/>
    </xf>
    <xf numFmtId="0" fontId="4" fillId="0" borderId="20" xfId="0" applyFont="1" applyBorder="1" applyAlignment="1">
      <alignment horizontal="left" vertical="center" wrapText="1" indent="2"/>
    </xf>
    <xf numFmtId="0" fontId="1" fillId="9" borderId="28" xfId="0" applyFont="1" applyFill="1" applyBorder="1" applyAlignment="1">
      <alignment horizontal="center" vertical="center"/>
    </xf>
    <xf numFmtId="0" fontId="1" fillId="9" borderId="31" xfId="0" applyFont="1" applyFill="1" applyBorder="1" applyAlignment="1">
      <alignment horizontal="center" vertical="center"/>
    </xf>
    <xf numFmtId="0" fontId="1" fillId="9" borderId="30" xfId="0" applyFont="1" applyFill="1" applyBorder="1" applyAlignment="1">
      <alignment horizontal="center" vertical="center"/>
    </xf>
    <xf numFmtId="0" fontId="1" fillId="9" borderId="29" xfId="0" applyFont="1" applyFill="1" applyBorder="1" applyAlignment="1">
      <alignment horizontal="center" vertical="center"/>
    </xf>
    <xf numFmtId="0" fontId="1" fillId="10" borderId="28" xfId="0" applyFont="1" applyFill="1" applyBorder="1" applyAlignment="1">
      <alignment horizontal="center" vertical="center" wrapText="1"/>
    </xf>
    <xf numFmtId="0" fontId="1" fillId="10" borderId="30"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1" borderId="28" xfId="0" applyFont="1" applyFill="1" applyBorder="1" applyAlignment="1">
      <alignment horizontal="center" vertical="center" wrapText="1"/>
    </xf>
    <xf numFmtId="0" fontId="1" fillId="11" borderId="30"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1" fillId="11" borderId="29"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2" borderId="5" xfId="0" applyFont="1" applyFill="1" applyBorder="1" applyAlignment="1">
      <alignment horizontal="center" vertical="center"/>
    </xf>
    <xf numFmtId="0" fontId="2" fillId="13" borderId="4"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13" borderId="22"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9" fillId="7" borderId="23" xfId="0" applyFont="1" applyFill="1" applyBorder="1" applyAlignment="1">
      <alignment horizontal="center" vertical="center" textRotation="90"/>
    </xf>
    <xf numFmtId="0" fontId="9" fillId="7" borderId="21" xfId="0" applyFont="1" applyFill="1" applyBorder="1" applyAlignment="1">
      <alignment horizontal="center" vertical="center" textRotation="90"/>
    </xf>
    <xf numFmtId="0" fontId="9" fillId="7" borderId="12" xfId="0" applyFont="1" applyFill="1" applyBorder="1" applyAlignment="1">
      <alignment horizontal="center"/>
    </xf>
    <xf numFmtId="0" fontId="9" fillId="7" borderId="13" xfId="0" applyFont="1" applyFill="1" applyBorder="1" applyAlignment="1">
      <alignment horizontal="center"/>
    </xf>
    <xf numFmtId="0" fontId="7" fillId="0" borderId="14"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3" fillId="14" borderId="41"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14" borderId="42" xfId="0" applyFont="1" applyFill="1" applyBorder="1" applyAlignment="1">
      <alignment horizontal="center" vertical="center" wrapText="1"/>
    </xf>
    <xf numFmtId="0" fontId="3" fillId="14" borderId="22" xfId="0" applyFont="1" applyFill="1" applyBorder="1" applyAlignment="1">
      <alignment horizontal="center" vertical="center" wrapText="1"/>
    </xf>
    <xf numFmtId="0" fontId="2" fillId="12" borderId="28" xfId="0" applyFont="1" applyFill="1" applyBorder="1" applyAlignment="1">
      <alignment horizontal="center" vertical="center"/>
    </xf>
    <xf numFmtId="0" fontId="2" fillId="12" borderId="30" xfId="0" applyFont="1" applyFill="1" applyBorder="1" applyAlignment="1">
      <alignment horizontal="center" vertical="center"/>
    </xf>
    <xf numFmtId="0" fontId="3" fillId="13" borderId="41" xfId="0" applyFont="1" applyFill="1" applyBorder="1" applyAlignment="1">
      <alignment horizontal="center" vertical="center" wrapText="1"/>
    </xf>
    <xf numFmtId="0" fontId="3" fillId="13" borderId="2" xfId="0" applyFont="1" applyFill="1" applyBorder="1" applyAlignment="1">
      <alignment horizontal="center" vertical="center" wrapText="1"/>
    </xf>
  </cellXfs>
  <cellStyles count="1">
    <cellStyle name="Normal" xfId="0" builtinId="0"/>
  </cellStyles>
  <dxfs count="168">
    <dxf>
      <font>
        <color auto="1"/>
      </font>
      <fill>
        <patternFill>
          <bgColor rgb="FFFFFF00"/>
        </patternFill>
      </fill>
    </dxf>
    <dxf>
      <font>
        <color auto="1"/>
      </font>
      <fill>
        <patternFill>
          <bgColor rgb="FF00B050"/>
        </patternFill>
      </fill>
    </dxf>
    <dxf>
      <font>
        <color auto="1"/>
      </font>
      <fill>
        <patternFill>
          <bgColor theme="9" tint="-0.24994659260841701"/>
        </patternFill>
      </fill>
    </dxf>
    <dxf>
      <font>
        <color auto="1"/>
      </font>
      <fill>
        <patternFill>
          <bgColor rgb="FFFF0000"/>
        </patternFill>
      </fill>
    </dxf>
    <dxf>
      <fill>
        <patternFill>
          <bgColor rgb="FF33CC33"/>
        </patternFill>
      </fill>
    </dxf>
    <dxf>
      <fill>
        <patternFill>
          <bgColor rgb="FFFFFF00"/>
        </patternFill>
      </fill>
    </dxf>
    <dxf>
      <fill>
        <patternFill>
          <bgColor theme="9" tint="-0.24994659260841701"/>
        </patternFill>
      </fill>
    </dxf>
    <dxf>
      <fill>
        <patternFill>
          <bgColor rgb="FFFF0000"/>
        </patternFill>
      </fill>
    </dxf>
    <dxf>
      <fill>
        <patternFill>
          <bgColor rgb="FF33CC33"/>
        </patternFill>
      </fill>
    </dxf>
    <dxf>
      <fill>
        <patternFill>
          <bgColor rgb="FFFFFF00"/>
        </patternFill>
      </fill>
    </dxf>
    <dxf>
      <fill>
        <patternFill>
          <bgColor theme="9" tint="-0.24994659260841701"/>
        </patternFill>
      </fill>
    </dxf>
    <dxf>
      <fill>
        <patternFill>
          <bgColor rgb="FFFF0000"/>
        </patternFill>
      </fill>
    </dxf>
    <dxf>
      <fill>
        <patternFill>
          <bgColor theme="1" tint="4.9989318521683403E-2"/>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rgb="FF33CC33"/>
        </patternFill>
      </fill>
    </dxf>
    <dxf>
      <fill>
        <patternFill>
          <bgColor rgb="FFFFFF00"/>
        </patternFill>
      </fill>
    </dxf>
    <dxf>
      <fill>
        <patternFill>
          <bgColor theme="9" tint="-0.24994659260841701"/>
        </patternFill>
      </fill>
    </dxf>
    <dxf>
      <fill>
        <patternFill>
          <bgColor rgb="FFFF0000"/>
        </patternFill>
      </fill>
    </dxf>
    <dxf>
      <fill>
        <patternFill>
          <bgColor rgb="FF33CC33"/>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theme="9" tint="-0.24994659260841701"/>
        </patternFill>
      </fill>
    </dxf>
    <dxf>
      <fill>
        <patternFill>
          <bgColor rgb="FF33CC33"/>
        </patternFill>
      </fill>
    </dxf>
    <dxf>
      <fill>
        <patternFill>
          <bgColor rgb="FFFFFF00"/>
        </patternFill>
      </fill>
    </dxf>
    <dxf>
      <fill>
        <patternFill>
          <bgColor rgb="FFFF0000"/>
        </patternFill>
      </fill>
    </dxf>
    <dxf>
      <fill>
        <patternFill>
          <bgColor rgb="FF33CC33"/>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theme="9" tint="-0.24994659260841701"/>
        </patternFill>
      </fill>
    </dxf>
    <dxf>
      <fill>
        <patternFill>
          <bgColor rgb="FFFF0000"/>
        </patternFill>
      </fill>
    </dxf>
    <dxf>
      <fill>
        <patternFill>
          <bgColor rgb="FF33CC33"/>
        </patternFill>
      </fill>
    </dxf>
    <dxf>
      <fill>
        <patternFill>
          <bgColor rgb="FFFFFF00"/>
        </patternFill>
      </fill>
    </dxf>
    <dxf>
      <fill>
        <patternFill>
          <bgColor theme="9" tint="-0.24994659260841701"/>
        </patternFill>
      </fill>
    </dxf>
    <dxf>
      <fill>
        <patternFill>
          <bgColor rgb="FFFF0000"/>
        </patternFill>
      </fill>
    </dxf>
    <dxf>
      <fill>
        <patternFill>
          <bgColor rgb="FF33CC33"/>
        </patternFill>
      </fill>
    </dxf>
    <dxf>
      <fill>
        <patternFill>
          <bgColor rgb="FFFFFF00"/>
        </patternFill>
      </fill>
    </dxf>
    <dxf>
      <fill>
        <patternFill>
          <bgColor rgb="FF33CC33"/>
        </patternFill>
      </fill>
    </dxf>
    <dxf>
      <fill>
        <patternFill>
          <bgColor rgb="FFFFFF00"/>
        </patternFill>
      </fill>
    </dxf>
    <dxf>
      <fill>
        <patternFill>
          <bgColor theme="9" tint="-0.24994659260841701"/>
        </patternFill>
      </fill>
    </dxf>
    <dxf>
      <fill>
        <patternFill>
          <bgColor rgb="FFFF0000"/>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ont>
        <color auto="1"/>
      </font>
      <fill>
        <patternFill>
          <bgColor rgb="FF33CC33"/>
        </patternFill>
      </fill>
    </dxf>
    <dxf>
      <font>
        <color auto="1"/>
      </font>
      <fill>
        <patternFill>
          <bgColor theme="9" tint="-0.24994659260841701"/>
        </patternFill>
      </fill>
    </dxf>
    <dxf>
      <font>
        <color auto="1"/>
      </font>
      <fill>
        <patternFill>
          <bgColor rgb="FFFF0000"/>
        </patternFill>
      </fill>
    </dxf>
    <dxf>
      <font>
        <color auto="1"/>
      </font>
      <fill>
        <patternFill>
          <bgColor rgb="FFFFFF00"/>
        </patternFill>
      </fill>
    </dxf>
    <dxf>
      <fill>
        <patternFill>
          <bgColor rgb="FF00B0F0"/>
        </patternFill>
      </fill>
    </dxf>
    <dxf>
      <fill>
        <patternFill>
          <bgColor rgb="FF00B0F0"/>
        </patternFill>
      </fill>
    </dxf>
    <dxf>
      <font>
        <color auto="1"/>
      </font>
      <fill>
        <patternFill>
          <bgColor rgb="FFFF0000"/>
        </patternFill>
      </fill>
    </dxf>
    <dxf>
      <font>
        <color auto="1"/>
      </font>
      <fill>
        <patternFill>
          <bgColor rgb="FFFFFF00"/>
        </patternFill>
      </fill>
    </dxf>
    <dxf>
      <font>
        <color auto="1"/>
      </font>
      <fill>
        <patternFill>
          <bgColor rgb="FFFFFF00"/>
        </patternFill>
      </fill>
    </dxf>
    <dxf>
      <font>
        <color auto="1"/>
      </font>
      <fill>
        <patternFill>
          <bgColor rgb="FFFF0000"/>
        </patternFill>
      </fill>
    </dxf>
    <dxf>
      <fill>
        <patternFill>
          <bgColor rgb="FF00B0F0"/>
        </patternFill>
      </fill>
    </dxf>
    <dxf>
      <font>
        <color auto="1"/>
      </font>
      <fill>
        <patternFill>
          <bgColor rgb="FF00B050"/>
        </patternFill>
      </fill>
    </dxf>
    <dxf>
      <font>
        <color auto="1"/>
      </font>
      <fill>
        <patternFill>
          <bgColor rgb="FFFF0000"/>
        </patternFill>
      </fill>
    </dxf>
    <dxf>
      <font>
        <color auto="1"/>
      </font>
      <fill>
        <patternFill>
          <bgColor theme="9" tint="-0.24994659260841701"/>
        </patternFill>
      </fill>
    </dxf>
    <dxf>
      <font>
        <color auto="1"/>
      </font>
      <fill>
        <patternFill>
          <bgColor rgb="FFFFFF00"/>
        </patternFill>
      </fill>
    </dxf>
    <dxf>
      <font>
        <color auto="1"/>
      </font>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theme="1" tint="4.9989318521683403E-2"/>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rgb="FFFF0000"/>
        </patternFill>
      </fill>
    </dxf>
    <dxf>
      <fill>
        <patternFill>
          <bgColor theme="9" tint="-0.24994659260841701"/>
        </patternFill>
      </fill>
    </dxf>
    <dxf>
      <fill>
        <patternFill>
          <bgColor rgb="FFFFFF00"/>
        </patternFill>
      </fill>
    </dxf>
    <dxf>
      <fill>
        <patternFill>
          <bgColor rgb="FF33CC33"/>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ont>
        <color auto="1"/>
      </font>
      <fill>
        <patternFill>
          <bgColor rgb="FFFF0000"/>
        </patternFill>
      </fill>
    </dxf>
    <dxf>
      <font>
        <color auto="1"/>
      </font>
      <fill>
        <patternFill>
          <bgColor theme="9" tint="-0.24994659260841701"/>
        </patternFill>
      </fill>
    </dxf>
    <dxf>
      <font>
        <color auto="1"/>
      </font>
      <fill>
        <patternFill>
          <bgColor rgb="FFFFFF00"/>
        </patternFill>
      </fill>
    </dxf>
    <dxf>
      <font>
        <color auto="1"/>
      </font>
      <fill>
        <patternFill>
          <bgColor rgb="FF33CC33"/>
        </patternFill>
      </fill>
    </dxf>
    <dxf>
      <fill>
        <patternFill>
          <bgColor rgb="FF00B0F0"/>
        </patternFill>
      </fill>
    </dxf>
    <dxf>
      <font>
        <color auto="1"/>
      </font>
      <fill>
        <patternFill>
          <bgColor rgb="FFFFFF00"/>
        </patternFill>
      </fill>
    </dxf>
    <dxf>
      <fill>
        <patternFill>
          <bgColor rgb="FF00B0F0"/>
        </patternFill>
      </fill>
    </dxf>
    <dxf>
      <font>
        <color auto="1"/>
      </font>
      <fill>
        <patternFill>
          <bgColor rgb="FFFF0000"/>
        </patternFill>
      </fill>
    </dxf>
    <dxf>
      <font>
        <color auto="1"/>
      </font>
      <fill>
        <patternFill>
          <bgColor rgb="FFFFFF00"/>
        </patternFill>
      </fill>
    </dxf>
    <dxf>
      <fill>
        <patternFill>
          <bgColor rgb="FF00B0F0"/>
        </patternFill>
      </fill>
    </dxf>
    <dxf>
      <font>
        <color auto="1"/>
      </font>
      <fill>
        <patternFill>
          <bgColor rgb="FFFF0000"/>
        </patternFill>
      </fill>
    </dxf>
    <dxf>
      <font>
        <color auto="1"/>
      </font>
      <fill>
        <patternFill>
          <bgColor rgb="FF00B050"/>
        </patternFill>
      </fill>
    </dxf>
  </dxfs>
  <tableStyles count="0" defaultTableStyle="TableStyleMedium9" defaultPivotStyle="PivotStyleLight16"/>
  <colors>
    <mruColors>
      <color rgb="FFD7E5F5"/>
      <color rgb="FF5690D6"/>
      <color rgb="FF4685D2"/>
      <color rgb="FF33CC33"/>
      <color rgb="FF000099"/>
      <color rgb="FF0000FF"/>
      <color rgb="FFA8C6EA"/>
      <color rgb="FFD0E0F4"/>
      <color rgb="FF3278CC"/>
      <color rgb="FFA2D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321464</xdr:colOff>
      <xdr:row>1</xdr:row>
      <xdr:rowOff>49054</xdr:rowOff>
    </xdr:from>
    <xdr:to>
      <xdr:col>2</xdr:col>
      <xdr:colOff>130969</xdr:colOff>
      <xdr:row>1</xdr:row>
      <xdr:rowOff>476249</xdr:rowOff>
    </xdr:to>
    <xdr:pic>
      <xdr:nvPicPr>
        <xdr:cNvPr id="2" name="Picture 2" descr="Resultado de imagem para logo ufpa">
          <a:extLst>
            <a:ext uri="{FF2B5EF4-FFF2-40B4-BE49-F238E27FC236}">
              <a16:creationId xmlns="" xmlns:a16="http://schemas.microsoft.com/office/drawing/2014/main" id="{FD68E0F4-180B-4F78-BF7F-984F253B8F4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0539" y="182404"/>
          <a:ext cx="352430" cy="4271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321464</xdr:colOff>
      <xdr:row>1</xdr:row>
      <xdr:rowOff>49054</xdr:rowOff>
    </xdr:from>
    <xdr:to>
      <xdr:col>2</xdr:col>
      <xdr:colOff>130969</xdr:colOff>
      <xdr:row>1</xdr:row>
      <xdr:rowOff>476249</xdr:rowOff>
    </xdr:to>
    <xdr:pic>
      <xdr:nvPicPr>
        <xdr:cNvPr id="6" name="Picture 2" descr="Resultado de imagem para logo ufpa">
          <a:extLst>
            <a:ext uri="{FF2B5EF4-FFF2-40B4-BE49-F238E27FC236}">
              <a16:creationId xmlns=""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5777" y="180023"/>
          <a:ext cx="357192" cy="427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76199</xdr:rowOff>
    </xdr:from>
    <xdr:to>
      <xdr:col>9</xdr:col>
      <xdr:colOff>485775</xdr:colOff>
      <xdr:row>17</xdr:row>
      <xdr:rowOff>139714</xdr:rowOff>
    </xdr:to>
    <xdr:pic>
      <xdr:nvPicPr>
        <xdr:cNvPr id="2" name="Picture 2">
          <a:extLst>
            <a:ext uri="{FF2B5EF4-FFF2-40B4-BE49-F238E27FC236}">
              <a16:creationId xmlns=""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76199"/>
          <a:ext cx="5829300" cy="3302015"/>
        </a:xfrm>
        <a:prstGeom prst="rect">
          <a:avLst/>
        </a:prstGeom>
        <a:noFill/>
        <a:ln w="9525">
          <a:noFill/>
          <a:miter lim="800000"/>
          <a:headEnd/>
          <a:tailEnd/>
        </a:ln>
        <a:effectLst/>
      </xdr:spPr>
    </xdr:pic>
    <xdr:clientData/>
  </xdr:twoCellAnchor>
  <xdr:twoCellAnchor editAs="oneCell">
    <xdr:from>
      <xdr:col>10</xdr:col>
      <xdr:colOff>142875</xdr:colOff>
      <xdr:row>0</xdr:row>
      <xdr:rowOff>66674</xdr:rowOff>
    </xdr:from>
    <xdr:to>
      <xdr:col>19</xdr:col>
      <xdr:colOff>473739</xdr:colOff>
      <xdr:row>17</xdr:row>
      <xdr:rowOff>138881</xdr:rowOff>
    </xdr:to>
    <xdr:pic>
      <xdr:nvPicPr>
        <xdr:cNvPr id="3" name="Picture 2">
          <a:extLst>
            <a:ext uri="{FF2B5EF4-FFF2-40B4-BE49-F238E27FC236}">
              <a16:creationId xmlns=""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38875" y="66674"/>
          <a:ext cx="5817264" cy="3310707"/>
        </a:xfrm>
        <a:prstGeom prst="rect">
          <a:avLst/>
        </a:prstGeom>
        <a:noFill/>
        <a:ln w="9525">
          <a:noFill/>
          <a:miter lim="800000"/>
          <a:headEnd/>
          <a:tailEn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GEST&#195;O%20DE%20RISCOS%20E%20INTEGRIDADE\RISCOS%20PDU\PLANILHAS%20MODELO_PGR\Modelo_Apresenta&#231;&#227;o_Preench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de Gestão de Riscos"/>
      <sheetName val="Matriz Probabilidade Impacto"/>
      <sheetName val="Matriz Nível de Risco"/>
      <sheetName val="Matriz probabilidade X impacto"/>
      <sheetName val="Escala Probabilidade e Impacto"/>
      <sheetName val="Resumo da Gestão de Risco"/>
    </sheetNames>
    <sheetDataSet>
      <sheetData sheetId="0"/>
      <sheetData sheetId="1">
        <row r="5">
          <cell r="C5" t="str">
            <v>PROBABILIDADE</v>
          </cell>
          <cell r="D5" t="str">
            <v>PESO</v>
          </cell>
          <cell r="E5" t="str">
            <v>DESCRIÇÃO</v>
          </cell>
        </row>
        <row r="6">
          <cell r="C6" t="str">
            <v>Muito Baixa</v>
          </cell>
          <cell r="D6">
            <v>1</v>
          </cell>
          <cell r="E6" t="str">
            <v>Em situações excepcionais o evento poderá até ocorrer, mas
não há histórico conhecido do evento ou não há indícios que sinalizem sua ocorrência, portanto, é improvável que aconteça.</v>
          </cell>
        </row>
        <row r="7">
          <cell r="C7" t="str">
            <v>Baixa</v>
          </cell>
          <cell r="D7">
            <v>2</v>
          </cell>
          <cell r="E7" t="str">
            <v>O histórico conhecido aponta para baixa frequência, podendo
o evento ocorrer de forma inesperada ou casual.</v>
          </cell>
        </row>
        <row r="8">
          <cell r="C8" t="str">
            <v>Média</v>
          </cell>
          <cell r="D8">
            <v>5</v>
          </cell>
          <cell r="E8" t="str">
            <v>Repete-se com frequência razoável ou há indícios que
possa ocorrer de alguma forma.</v>
          </cell>
        </row>
        <row r="9">
          <cell r="C9" t="str">
            <v>Alta</v>
          </cell>
          <cell r="D9">
            <v>8</v>
          </cell>
          <cell r="E9" t="str">
            <v>Repete-se com elevada frequência ou sua ocorrência é
até esperada pois os indícios apontam essa possibilidade.</v>
          </cell>
        </row>
        <row r="10">
          <cell r="C10" t="str">
            <v>Muito Alta</v>
          </cell>
          <cell r="D10">
            <v>10</v>
          </cell>
          <cell r="E10" t="str">
            <v>Os indícios indicam claramente que o evento ocorrerá,
portanto, é praticamente certo.</v>
          </cell>
        </row>
        <row r="16">
          <cell r="C16" t="str">
            <v>Muito Baixo</v>
          </cell>
          <cell r="D16">
            <v>1</v>
          </cell>
        </row>
        <row r="17">
          <cell r="C17" t="str">
            <v>Baixo</v>
          </cell>
          <cell r="D17">
            <v>2</v>
          </cell>
        </row>
        <row r="18">
          <cell r="C18" t="str">
            <v>Médio</v>
          </cell>
          <cell r="D18">
            <v>5</v>
          </cell>
        </row>
        <row r="19">
          <cell r="C19" t="str">
            <v>Alto</v>
          </cell>
          <cell r="D19">
            <v>8</v>
          </cell>
        </row>
        <row r="20">
          <cell r="C20" t="str">
            <v>Muito Alto</v>
          </cell>
          <cell r="D20">
            <v>10</v>
          </cell>
        </row>
      </sheetData>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8"/>
  <sheetViews>
    <sheetView showGridLines="0" tabSelected="1" zoomScale="55" zoomScaleNormal="55" zoomScaleSheetLayoutView="70" workbookViewId="0">
      <pane ySplit="7" topLeftCell="A8" activePane="bottomLeft" state="frozen"/>
      <selection pane="bottomLeft" activeCell="A7" sqref="A7"/>
    </sheetView>
  </sheetViews>
  <sheetFormatPr defaultRowHeight="15"/>
  <cols>
    <col min="1" max="1" width="3.28515625" customWidth="1"/>
    <col min="2" max="2" width="8.140625" customWidth="1"/>
    <col min="3" max="3" width="36" customWidth="1"/>
    <col min="4" max="4" width="39.7109375" customWidth="1"/>
    <col min="5" max="5" width="34.42578125" customWidth="1"/>
    <col min="6" max="6" width="43.42578125" customWidth="1"/>
    <col min="7" max="7" width="45.140625" customWidth="1"/>
    <col min="8" max="8" width="16.5703125" customWidth="1"/>
    <col min="9" max="9" width="10.7109375" customWidth="1"/>
    <col min="10" max="10" width="16.5703125" customWidth="1"/>
    <col min="11" max="11" width="10.7109375" customWidth="1"/>
    <col min="12" max="12" width="16.5703125" customWidth="1"/>
    <col min="13" max="13" width="10.7109375" customWidth="1"/>
    <col min="14" max="14" width="25.42578125" customWidth="1"/>
    <col min="15" max="18" width="14.5703125" customWidth="1"/>
    <col min="19" max="19" width="21.140625" customWidth="1"/>
    <col min="20" max="20" width="67" customWidth="1"/>
    <col min="21" max="21" width="23.140625" bestFit="1" customWidth="1"/>
    <col min="22" max="22" width="21.42578125" customWidth="1"/>
    <col min="23" max="23" width="76" customWidth="1"/>
  </cols>
  <sheetData>
    <row r="1" spans="1:23" ht="10.5" customHeight="1" thickBot="1"/>
    <row r="2" spans="1:23" ht="42.75" customHeight="1" thickBot="1">
      <c r="B2" s="83" t="s">
        <v>111</v>
      </c>
      <c r="C2" s="84"/>
      <c r="D2" s="85"/>
      <c r="F2" s="18" t="s">
        <v>45</v>
      </c>
      <c r="G2" s="86"/>
      <c r="H2" s="87"/>
    </row>
    <row r="3" spans="1:23" ht="6" customHeight="1"/>
    <row r="4" spans="1:23" ht="9" customHeight="1" thickBot="1"/>
    <row r="5" spans="1:23" ht="21.75" customHeight="1">
      <c r="B5" s="88" t="s">
        <v>62</v>
      </c>
      <c r="C5" s="89"/>
      <c r="D5" s="90"/>
      <c r="E5" s="90"/>
      <c r="F5" s="90"/>
      <c r="G5" s="91"/>
      <c r="H5" s="92" t="s">
        <v>63</v>
      </c>
      <c r="I5" s="93"/>
      <c r="J5" s="93"/>
      <c r="K5" s="93"/>
      <c r="L5" s="93"/>
      <c r="M5" s="93"/>
      <c r="N5" s="94"/>
      <c r="O5" s="95" t="s">
        <v>64</v>
      </c>
      <c r="P5" s="96"/>
      <c r="Q5" s="96"/>
      <c r="R5" s="96"/>
      <c r="S5" s="96"/>
      <c r="T5" s="96"/>
      <c r="U5" s="97"/>
      <c r="V5" s="98"/>
      <c r="W5" s="58" t="s">
        <v>93</v>
      </c>
    </row>
    <row r="6" spans="1:23" ht="21.75" customHeight="1">
      <c r="B6" s="81" t="s">
        <v>99</v>
      </c>
      <c r="C6" s="82" t="s">
        <v>46</v>
      </c>
      <c r="D6" s="82" t="s">
        <v>47</v>
      </c>
      <c r="E6" s="82" t="s">
        <v>48</v>
      </c>
      <c r="F6" s="82" t="s">
        <v>49</v>
      </c>
      <c r="G6" s="104" t="s">
        <v>50</v>
      </c>
      <c r="H6" s="105" t="s">
        <v>66</v>
      </c>
      <c r="I6" s="106"/>
      <c r="J6" s="106" t="s">
        <v>67</v>
      </c>
      <c r="K6" s="106"/>
      <c r="L6" s="106" t="s">
        <v>65</v>
      </c>
      <c r="M6" s="106"/>
      <c r="N6" s="107" t="s">
        <v>51</v>
      </c>
      <c r="O6" s="109" t="s">
        <v>85</v>
      </c>
      <c r="P6" s="99"/>
      <c r="Q6" s="99"/>
      <c r="R6" s="99"/>
      <c r="S6" s="15" t="s">
        <v>52</v>
      </c>
      <c r="T6" s="99" t="s">
        <v>53</v>
      </c>
      <c r="U6" s="100"/>
      <c r="V6" s="101"/>
      <c r="W6" s="102" t="s">
        <v>92</v>
      </c>
    </row>
    <row r="7" spans="1:23" ht="45">
      <c r="B7" s="81"/>
      <c r="C7" s="82"/>
      <c r="D7" s="82"/>
      <c r="E7" s="82"/>
      <c r="F7" s="82"/>
      <c r="G7" s="104"/>
      <c r="H7" s="11" t="s">
        <v>56</v>
      </c>
      <c r="I7" s="12" t="s">
        <v>57</v>
      </c>
      <c r="J7" s="12" t="s">
        <v>56</v>
      </c>
      <c r="K7" s="12" t="s">
        <v>57</v>
      </c>
      <c r="L7" s="12" t="s">
        <v>83</v>
      </c>
      <c r="M7" s="12" t="s">
        <v>57</v>
      </c>
      <c r="N7" s="108"/>
      <c r="O7" s="17" t="s">
        <v>58</v>
      </c>
      <c r="P7" s="13" t="s">
        <v>59</v>
      </c>
      <c r="Q7" s="13" t="s">
        <v>60</v>
      </c>
      <c r="R7" s="13" t="s">
        <v>61</v>
      </c>
      <c r="S7" s="13" t="s">
        <v>69</v>
      </c>
      <c r="T7" s="13" t="s">
        <v>54</v>
      </c>
      <c r="U7" s="13" t="s">
        <v>98</v>
      </c>
      <c r="V7" s="14" t="s">
        <v>55</v>
      </c>
      <c r="W7" s="103"/>
    </row>
    <row r="8" spans="1:23" s="10" customFormat="1" ht="120">
      <c r="A8" s="67"/>
      <c r="B8" s="72">
        <v>1</v>
      </c>
      <c r="C8" s="8" t="s">
        <v>100</v>
      </c>
      <c r="D8" s="65" t="s">
        <v>117</v>
      </c>
      <c r="E8" s="65" t="s">
        <v>94</v>
      </c>
      <c r="F8" s="16" t="s">
        <v>95</v>
      </c>
      <c r="G8" s="7" t="s">
        <v>96</v>
      </c>
      <c r="H8" s="2" t="s">
        <v>82</v>
      </c>
      <c r="I8" s="1">
        <f>IF(H8="","",VLOOKUP(H8,'Matriz Probabilidade Impacto'!$C$5:$E$10,2,FALSE))</f>
        <v>8</v>
      </c>
      <c r="J8" s="1" t="s">
        <v>8</v>
      </c>
      <c r="K8" s="1">
        <f>IF(J8="","",VLOOKUP(J8,'Matriz Probabilidade Impacto'!$C$16:$D$20,2,FALSE))</f>
        <v>5</v>
      </c>
      <c r="L8" s="1" t="str">
        <f t="shared" ref="L8:L71" si="0">IF(M8="","",IF(M8&lt;10,"Risco Baixo",IF(M8&lt;40,"Risco Médio",IF(M8&lt;80,"Risco Alto",IF(M8&lt;101,"Risco Extremo")))))</f>
        <v>Risco Alto</v>
      </c>
      <c r="M8" s="1">
        <f t="shared" ref="M8:M71" si="1">IF(J8="","",I8*K8)</f>
        <v>40</v>
      </c>
      <c r="N8" s="1" t="str">
        <f>IF(L8="","",IF(L8="Risco Baixo","O risco baixo está dentro do apetite a riscos da UFPA, portanto, deve ser apenas monitorado.",IF(L8="Risco Médio","O risco médio está dentro do apetite a riscos da UFPA, portanto, deve ser apenas monitorado.",IF(L8="Risco Alto","O risco alto deverá ser priorizado para tratamento, pois está fora do limite de apetite tolerado.",IF(L8="Risco Extremo","O risco extremo deverá ser priorizado para tratamento, pois está fora do limite de apetite tolerado.",)))))</f>
        <v>O risco alto deverá ser priorizado para tratamento, pois está fora do limite de apetite tolerado.</v>
      </c>
      <c r="O8" s="2" t="s">
        <v>84</v>
      </c>
      <c r="P8" s="1" t="s">
        <v>84</v>
      </c>
      <c r="Q8" s="1" t="s">
        <v>68</v>
      </c>
      <c r="R8" s="1" t="s">
        <v>84</v>
      </c>
      <c r="S8" s="1" t="s">
        <v>68</v>
      </c>
      <c r="T8" s="16" t="s">
        <v>112</v>
      </c>
      <c r="U8" s="65" t="s">
        <v>117</v>
      </c>
      <c r="V8" s="73" t="s">
        <v>113</v>
      </c>
      <c r="W8" s="61" t="s">
        <v>97</v>
      </c>
    </row>
    <row r="9" spans="1:23" s="10" customFormat="1" ht="90">
      <c r="B9" s="5">
        <v>2</v>
      </c>
      <c r="C9" s="8" t="s">
        <v>104</v>
      </c>
      <c r="D9" s="77" t="s">
        <v>124</v>
      </c>
      <c r="E9" s="65" t="s">
        <v>114</v>
      </c>
      <c r="F9" s="16" t="s">
        <v>115</v>
      </c>
      <c r="G9" s="75" t="s">
        <v>116</v>
      </c>
      <c r="H9" s="2" t="s">
        <v>3</v>
      </c>
      <c r="I9" s="1">
        <f>IF(H9="","",VLOOKUP(H9,'[1]Matriz Probabilidade Impacto'!$C$5:$E$10,2,FALSE))</f>
        <v>5</v>
      </c>
      <c r="J9" s="1" t="s">
        <v>9</v>
      </c>
      <c r="K9" s="1">
        <f>IF(J9="","",VLOOKUP(J9,'[1]Matriz Probabilidade Impacto'!$C$16:$D$20,2,FALSE))</f>
        <v>8</v>
      </c>
      <c r="L9" s="1" t="str">
        <f t="shared" si="0"/>
        <v>Risco Alto</v>
      </c>
      <c r="M9" s="1">
        <f t="shared" si="1"/>
        <v>40</v>
      </c>
      <c r="N9" s="1" t="str">
        <f t="shared" ref="N9:N72" si="2">IF(L9="","",IF(L9="Risco Baixo","O risco baixo está dentro do apetite a riscos da UFPA, portanto, deve ser apenas monitorado.",IF(L9="Risco Médio","O risco médio está dentro do apetite a riscos da UFPA, portanto, deve ser apenas monitorado.",IF(L9="Risco Alto","O risco alto deverá ser priorizado para tratamento, pois está fora do limite de apetite tolerado.",IF(L9="Risco Extremo","O risco extremo deverá ser priorizado para tratamento, pois está fora do limite de apetite tolerado.",)))))</f>
        <v>O risco alto deverá ser priorizado para tratamento, pois está fora do limite de apetite tolerado.</v>
      </c>
      <c r="O9" s="2" t="s">
        <v>84</v>
      </c>
      <c r="P9" s="1" t="s">
        <v>84</v>
      </c>
      <c r="Q9" s="1" t="s">
        <v>68</v>
      </c>
      <c r="R9" s="1" t="s">
        <v>84</v>
      </c>
      <c r="S9" s="1" t="s">
        <v>68</v>
      </c>
      <c r="T9" s="16" t="s">
        <v>119</v>
      </c>
      <c r="U9" s="65" t="s">
        <v>124</v>
      </c>
      <c r="V9" s="74" t="s">
        <v>123</v>
      </c>
      <c r="W9" s="61" t="s">
        <v>105</v>
      </c>
    </row>
    <row r="10" spans="1:23" s="10" customFormat="1" ht="105">
      <c r="B10" s="5">
        <v>3</v>
      </c>
      <c r="C10" s="70" t="s">
        <v>106</v>
      </c>
      <c r="D10" s="77" t="s">
        <v>125</v>
      </c>
      <c r="E10" s="71" t="s">
        <v>118</v>
      </c>
      <c r="F10" s="80" t="s">
        <v>133</v>
      </c>
      <c r="G10" s="76" t="s">
        <v>132</v>
      </c>
      <c r="H10" s="2" t="s">
        <v>3</v>
      </c>
      <c r="I10" s="1">
        <f>IF(H10="","",VLOOKUP(H10,'[1]Matriz Probabilidade Impacto'!$C$5:$E$10,2,FALSE))</f>
        <v>5</v>
      </c>
      <c r="J10" s="1" t="s">
        <v>8</v>
      </c>
      <c r="K10" s="1">
        <f>IF(J10="","",VLOOKUP(J10,'[1]Matriz Probabilidade Impacto'!$C$16:$D$20,2,FALSE))</f>
        <v>5</v>
      </c>
      <c r="L10" s="1" t="str">
        <f t="shared" si="0"/>
        <v>Risco Médio</v>
      </c>
      <c r="M10" s="1">
        <f t="shared" si="1"/>
        <v>25</v>
      </c>
      <c r="N10" s="1" t="str">
        <f t="shared" si="2"/>
        <v>O risco médio está dentro do apetite a riscos da UFPA, portanto, deve ser apenas monitorado.</v>
      </c>
      <c r="O10" s="2" t="s">
        <v>84</v>
      </c>
      <c r="P10" s="1" t="s">
        <v>84</v>
      </c>
      <c r="Q10" s="1" t="s">
        <v>68</v>
      </c>
      <c r="R10" s="1" t="s">
        <v>84</v>
      </c>
      <c r="S10" s="1" t="s">
        <v>68</v>
      </c>
      <c r="T10" s="65" t="str">
        <f t="shared" ref="T10:T12" si="3">IF(L10="","",IF(L10="Risco Baixo","Monitorar o risco.",IF(L10="Risco Médio","Monitorar o risco.",IF(L10="Risco Alto","",IF(L10="Risco Extremo","",)))))</f>
        <v>Monitorar o risco.</v>
      </c>
      <c r="U10" s="77" t="s">
        <v>125</v>
      </c>
      <c r="V10" s="63" t="str">
        <f t="shared" ref="V10" si="4">IF(T10="monitorar o risco.","Contínuo","")</f>
        <v>Contínuo</v>
      </c>
      <c r="W10" s="61" t="s">
        <v>107</v>
      </c>
    </row>
    <row r="11" spans="1:23" s="10" customFormat="1" ht="75">
      <c r="B11" s="5">
        <v>4</v>
      </c>
      <c r="C11" s="8" t="s">
        <v>108</v>
      </c>
      <c r="D11" s="77" t="s">
        <v>126</v>
      </c>
      <c r="E11" s="65" t="s">
        <v>109</v>
      </c>
      <c r="F11" s="16" t="s">
        <v>120</v>
      </c>
      <c r="G11" s="7" t="s">
        <v>121</v>
      </c>
      <c r="H11" s="2" t="s">
        <v>82</v>
      </c>
      <c r="I11" s="1">
        <f>IF(H11="","",VLOOKUP(H11,'[1]Matriz Probabilidade Impacto'!$C$5:$E$10,2,FALSE))</f>
        <v>8</v>
      </c>
      <c r="J11" s="1" t="s">
        <v>10</v>
      </c>
      <c r="K11" s="1">
        <f>IF(J11="","",VLOOKUP(J11,'[1]Matriz Probabilidade Impacto'!$C$16:$D$20,2,FALSE))</f>
        <v>10</v>
      </c>
      <c r="L11" s="1" t="str">
        <f t="shared" si="0"/>
        <v>Risco Extremo</v>
      </c>
      <c r="M11" s="1">
        <f t="shared" si="1"/>
        <v>80</v>
      </c>
      <c r="N11" s="1" t="str">
        <f t="shared" si="2"/>
        <v>O risco extremo deverá ser priorizado para tratamento, pois está fora do limite de apetite tolerado.</v>
      </c>
      <c r="O11" s="2" t="s">
        <v>68</v>
      </c>
      <c r="P11" s="1" t="s">
        <v>84</v>
      </c>
      <c r="Q11" s="1" t="s">
        <v>68</v>
      </c>
      <c r="R11" s="1" t="s">
        <v>84</v>
      </c>
      <c r="S11" s="1" t="s">
        <v>84</v>
      </c>
      <c r="T11" s="16" t="s">
        <v>127</v>
      </c>
      <c r="U11" s="77" t="s">
        <v>126</v>
      </c>
      <c r="V11" s="74" t="s">
        <v>123</v>
      </c>
      <c r="W11" s="61" t="s">
        <v>110</v>
      </c>
    </row>
    <row r="12" spans="1:23" s="10" customFormat="1" ht="90">
      <c r="B12" s="5">
        <v>5</v>
      </c>
      <c r="C12" s="8" t="s">
        <v>128</v>
      </c>
      <c r="D12" s="77" t="s">
        <v>130</v>
      </c>
      <c r="E12" s="65" t="s">
        <v>129</v>
      </c>
      <c r="F12" s="16" t="s">
        <v>122</v>
      </c>
      <c r="G12" s="7" t="s">
        <v>131</v>
      </c>
      <c r="H12" s="2" t="s">
        <v>2</v>
      </c>
      <c r="I12" s="1">
        <f>IF(H12="","",VLOOKUP(H12,'[1]Matriz Probabilidade Impacto'!$C$5:$E$10,2,FALSE))</f>
        <v>2</v>
      </c>
      <c r="J12" s="1" t="s">
        <v>9</v>
      </c>
      <c r="K12" s="1">
        <f>IF(J12="","",VLOOKUP(J12,'[1]Matriz Probabilidade Impacto'!$C$16:$D$20,2,FALSE))</f>
        <v>8</v>
      </c>
      <c r="L12" s="1" t="str">
        <f t="shared" si="0"/>
        <v>Risco Médio</v>
      </c>
      <c r="M12" s="1">
        <f t="shared" si="1"/>
        <v>16</v>
      </c>
      <c r="N12" s="1" t="str">
        <f t="shared" si="2"/>
        <v>O risco médio está dentro do apetite a riscos da UFPA, portanto, deve ser apenas monitorado.</v>
      </c>
      <c r="O12" s="2" t="s">
        <v>68</v>
      </c>
      <c r="P12" s="1" t="s">
        <v>84</v>
      </c>
      <c r="Q12" s="1" t="s">
        <v>68</v>
      </c>
      <c r="R12" s="1" t="s">
        <v>84</v>
      </c>
      <c r="S12" s="1" t="s">
        <v>84</v>
      </c>
      <c r="T12" s="65" t="str">
        <f t="shared" si="3"/>
        <v>Monitorar o risco.</v>
      </c>
      <c r="U12" s="77" t="s">
        <v>130</v>
      </c>
      <c r="V12" s="63" t="str">
        <f t="shared" ref="V12" si="5">IF(T12="monitorar o risco.","Contínuo","")</f>
        <v>Contínuo</v>
      </c>
      <c r="W12" s="61" t="s">
        <v>110</v>
      </c>
    </row>
    <row r="13" spans="1:23" s="10" customFormat="1" ht="75">
      <c r="B13" s="5">
        <v>5</v>
      </c>
      <c r="C13" s="8" t="s">
        <v>134</v>
      </c>
      <c r="D13" s="65" t="s">
        <v>135</v>
      </c>
      <c r="E13" s="8" t="s">
        <v>136</v>
      </c>
      <c r="F13" s="16" t="s">
        <v>137</v>
      </c>
      <c r="G13" s="7" t="s">
        <v>138</v>
      </c>
      <c r="H13" s="2" t="s">
        <v>82</v>
      </c>
      <c r="I13" s="1">
        <f>IF(H13="","",VLOOKUP(H13,'Matriz Probabilidade Impacto'!$C$5:$E$10,2,FALSE))</f>
        <v>8</v>
      </c>
      <c r="J13" s="1" t="s">
        <v>9</v>
      </c>
      <c r="K13" s="1">
        <f>IF(J13="","",VLOOKUP(J13,'Matriz Probabilidade Impacto'!$C$16:$D$20,2,FALSE))</f>
        <v>8</v>
      </c>
      <c r="L13" s="1" t="str">
        <f t="shared" si="0"/>
        <v>Risco Alto</v>
      </c>
      <c r="M13" s="1">
        <f t="shared" si="1"/>
        <v>64</v>
      </c>
      <c r="N13" s="1" t="str">
        <f t="shared" si="2"/>
        <v>O risco alto deverá ser priorizado para tratamento, pois está fora do limite de apetite tolerado.</v>
      </c>
      <c r="O13" s="2" t="s">
        <v>68</v>
      </c>
      <c r="P13" s="1" t="s">
        <v>84</v>
      </c>
      <c r="Q13" s="1" t="s">
        <v>84</v>
      </c>
      <c r="R13" s="1" t="s">
        <v>68</v>
      </c>
      <c r="S13" s="1" t="s">
        <v>84</v>
      </c>
      <c r="T13" s="16" t="s">
        <v>139</v>
      </c>
      <c r="U13" s="65" t="s">
        <v>135</v>
      </c>
      <c r="V13" s="63" t="s">
        <v>140</v>
      </c>
      <c r="W13" s="61" t="s">
        <v>141</v>
      </c>
    </row>
    <row r="14" spans="1:23" s="10" customFormat="1" ht="75">
      <c r="B14" s="5">
        <v>6</v>
      </c>
      <c r="C14" s="8" t="s">
        <v>142</v>
      </c>
      <c r="D14" s="65" t="s">
        <v>143</v>
      </c>
      <c r="E14" s="8" t="s">
        <v>144</v>
      </c>
      <c r="F14" s="16" t="s">
        <v>145</v>
      </c>
      <c r="G14" s="7" t="s">
        <v>146</v>
      </c>
      <c r="H14" s="2" t="s">
        <v>3</v>
      </c>
      <c r="I14" s="1">
        <f>IF(H14="","",VLOOKUP(H14,'Matriz Probabilidade Impacto'!$C$5:$E$10,2,FALSE))</f>
        <v>5</v>
      </c>
      <c r="J14" s="1" t="s">
        <v>10</v>
      </c>
      <c r="K14" s="1">
        <f>IF(J14="","",VLOOKUP(J14,'Matriz Probabilidade Impacto'!$C$16:$D$20,2,FALSE))</f>
        <v>10</v>
      </c>
      <c r="L14" s="1" t="str">
        <f t="shared" si="0"/>
        <v>Risco Alto</v>
      </c>
      <c r="M14" s="1">
        <f t="shared" si="1"/>
        <v>50</v>
      </c>
      <c r="N14" s="1" t="str">
        <f t="shared" si="2"/>
        <v>O risco alto deverá ser priorizado para tratamento, pois está fora do limite de apetite tolerado.</v>
      </c>
      <c r="O14" s="2" t="s">
        <v>84</v>
      </c>
      <c r="P14" s="1" t="s">
        <v>68</v>
      </c>
      <c r="Q14" s="1" t="s">
        <v>84</v>
      </c>
      <c r="R14" s="1" t="s">
        <v>84</v>
      </c>
      <c r="S14" s="1" t="s">
        <v>68</v>
      </c>
      <c r="T14" s="16" t="s">
        <v>147</v>
      </c>
      <c r="U14" s="65" t="s">
        <v>143</v>
      </c>
      <c r="V14" s="63" t="s">
        <v>148</v>
      </c>
      <c r="W14" s="61" t="s">
        <v>149</v>
      </c>
    </row>
    <row r="15" spans="1:23" s="10" customFormat="1">
      <c r="B15" s="5">
        <v>7</v>
      </c>
      <c r="C15" s="8"/>
      <c r="D15" s="65"/>
      <c r="E15" s="8"/>
      <c r="F15" s="16"/>
      <c r="G15" s="7"/>
      <c r="H15" s="2"/>
      <c r="I15" s="1" t="str">
        <f>IF(H15="","",VLOOKUP(H15,'Matriz Probabilidade Impacto'!$C$5:$E$10,2,FALSE))</f>
        <v/>
      </c>
      <c r="J15" s="1"/>
      <c r="K15" s="1" t="str">
        <f>IF(J15="","",VLOOKUP(J15,'Matriz Probabilidade Impacto'!$C$16:$D$20,2,FALSE))</f>
        <v/>
      </c>
      <c r="L15" s="1" t="str">
        <f t="shared" si="0"/>
        <v/>
      </c>
      <c r="M15" s="1" t="str">
        <f t="shared" si="1"/>
        <v/>
      </c>
      <c r="N15" s="1" t="str">
        <f t="shared" si="2"/>
        <v/>
      </c>
      <c r="O15" s="2"/>
      <c r="P15" s="1"/>
      <c r="Q15" s="1"/>
      <c r="R15" s="1"/>
      <c r="S15" s="1"/>
      <c r="T15" s="65"/>
      <c r="U15" s="65"/>
      <c r="V15" s="63"/>
      <c r="W15" s="61"/>
    </row>
    <row r="16" spans="1:23" s="10" customFormat="1">
      <c r="B16" s="5">
        <v>8</v>
      </c>
      <c r="C16" s="8"/>
      <c r="D16" s="65"/>
      <c r="E16" s="8"/>
      <c r="F16" s="16"/>
      <c r="G16" s="7"/>
      <c r="H16" s="2"/>
      <c r="I16" s="1" t="str">
        <f>IF(H16="","",VLOOKUP(H16,'Matriz Probabilidade Impacto'!$C$5:$E$10,2,FALSE))</f>
        <v/>
      </c>
      <c r="J16" s="1"/>
      <c r="K16" s="1" t="str">
        <f>IF(J16="","",VLOOKUP(J16,'Matriz Probabilidade Impacto'!$C$16:$D$20,2,FALSE))</f>
        <v/>
      </c>
      <c r="L16" s="1" t="str">
        <f t="shared" si="0"/>
        <v/>
      </c>
      <c r="M16" s="1" t="str">
        <f t="shared" si="1"/>
        <v/>
      </c>
      <c r="N16" s="1" t="str">
        <f t="shared" si="2"/>
        <v/>
      </c>
      <c r="O16" s="2"/>
      <c r="P16" s="1"/>
      <c r="Q16" s="1"/>
      <c r="R16" s="1"/>
      <c r="S16" s="1"/>
      <c r="T16" s="65"/>
      <c r="U16" s="65"/>
      <c r="V16" s="63"/>
      <c r="W16" s="61"/>
    </row>
    <row r="17" spans="2:23" s="10" customFormat="1">
      <c r="B17" s="5">
        <v>9</v>
      </c>
      <c r="C17" s="8"/>
      <c r="D17" s="65"/>
      <c r="E17" s="8"/>
      <c r="F17" s="16"/>
      <c r="G17" s="7"/>
      <c r="H17" s="2"/>
      <c r="I17" s="1" t="str">
        <f>IF(H17="","",VLOOKUP(H17,'Matriz Probabilidade Impacto'!$C$5:$E$10,2,FALSE))</f>
        <v/>
      </c>
      <c r="J17" s="1"/>
      <c r="K17" s="1" t="str">
        <f>IF(J17="","",VLOOKUP(J17,'Matriz Probabilidade Impacto'!$C$16:$D$20,2,FALSE))</f>
        <v/>
      </c>
      <c r="L17" s="1" t="str">
        <f t="shared" si="0"/>
        <v/>
      </c>
      <c r="M17" s="1" t="str">
        <f t="shared" si="1"/>
        <v/>
      </c>
      <c r="N17" s="1" t="str">
        <f t="shared" si="2"/>
        <v/>
      </c>
      <c r="O17" s="2"/>
      <c r="P17" s="1"/>
      <c r="Q17" s="1"/>
      <c r="R17" s="1"/>
      <c r="S17" s="1"/>
      <c r="T17" s="65"/>
      <c r="U17" s="65"/>
      <c r="V17" s="63"/>
      <c r="W17" s="61"/>
    </row>
    <row r="18" spans="2:23" s="10" customFormat="1">
      <c r="B18" s="5">
        <v>10</v>
      </c>
      <c r="C18" s="8"/>
      <c r="D18" s="65"/>
      <c r="E18" s="8"/>
      <c r="F18" s="16"/>
      <c r="G18" s="7"/>
      <c r="H18" s="2"/>
      <c r="I18" s="1" t="str">
        <f>IF(H18="","",VLOOKUP(H18,'Matriz Probabilidade Impacto'!$C$5:$E$10,2,FALSE))</f>
        <v/>
      </c>
      <c r="J18" s="1"/>
      <c r="K18" s="1" t="str">
        <f>IF(J18="","",VLOOKUP(J18,'Matriz Probabilidade Impacto'!$C$16:$D$20,2,FALSE))</f>
        <v/>
      </c>
      <c r="L18" s="1" t="str">
        <f t="shared" si="0"/>
        <v/>
      </c>
      <c r="M18" s="1" t="str">
        <f t="shared" si="1"/>
        <v/>
      </c>
      <c r="N18" s="1" t="str">
        <f t="shared" si="2"/>
        <v/>
      </c>
      <c r="O18" s="2"/>
      <c r="P18" s="1"/>
      <c r="Q18" s="1"/>
      <c r="R18" s="1"/>
      <c r="S18" s="1"/>
      <c r="T18" s="65"/>
      <c r="U18" s="65"/>
      <c r="V18" s="63"/>
      <c r="W18" s="61"/>
    </row>
    <row r="19" spans="2:23" s="10" customFormat="1">
      <c r="B19" s="5">
        <v>11</v>
      </c>
      <c r="C19" s="8"/>
      <c r="D19" s="65"/>
      <c r="E19" s="65"/>
      <c r="F19" s="16"/>
      <c r="G19" s="7"/>
      <c r="H19" s="2"/>
      <c r="I19" s="1" t="str">
        <f>IF(H19="","",VLOOKUP(H19,'Matriz Probabilidade Impacto'!$C$5:$E$10,2,FALSE))</f>
        <v/>
      </c>
      <c r="J19" s="1"/>
      <c r="K19" s="1" t="str">
        <f>IF(J19="","",VLOOKUP(J19,'Matriz Probabilidade Impacto'!$C$16:$D$20,2,FALSE))</f>
        <v/>
      </c>
      <c r="L19" s="1" t="str">
        <f t="shared" si="0"/>
        <v/>
      </c>
      <c r="M19" s="1" t="str">
        <f t="shared" si="1"/>
        <v/>
      </c>
      <c r="N19" s="1" t="str">
        <f t="shared" si="2"/>
        <v/>
      </c>
      <c r="O19" s="2"/>
      <c r="P19" s="1"/>
      <c r="Q19" s="1"/>
      <c r="R19" s="1"/>
      <c r="S19" s="1"/>
      <c r="T19" s="65"/>
      <c r="U19" s="65"/>
      <c r="V19" s="63"/>
      <c r="W19" s="61"/>
    </row>
    <row r="20" spans="2:23" s="10" customFormat="1">
      <c r="B20" s="5">
        <v>12</v>
      </c>
      <c r="C20" s="8"/>
      <c r="D20" s="65"/>
      <c r="E20" s="65"/>
      <c r="F20" s="16"/>
      <c r="G20" s="7"/>
      <c r="H20" s="2"/>
      <c r="I20" s="1" t="str">
        <f>IF(H20="","",VLOOKUP(H20,'Matriz Probabilidade Impacto'!$C$5:$E$10,2,FALSE))</f>
        <v/>
      </c>
      <c r="J20" s="1"/>
      <c r="K20" s="1" t="str">
        <f>IF(J20="","",VLOOKUP(J20,'Matriz Probabilidade Impacto'!$C$16:$D$20,2,FALSE))</f>
        <v/>
      </c>
      <c r="L20" s="1" t="str">
        <f t="shared" si="0"/>
        <v/>
      </c>
      <c r="M20" s="1" t="str">
        <f t="shared" si="1"/>
        <v/>
      </c>
      <c r="N20" s="1" t="str">
        <f t="shared" si="2"/>
        <v/>
      </c>
      <c r="O20" s="2"/>
      <c r="P20" s="1"/>
      <c r="Q20" s="1"/>
      <c r="R20" s="1"/>
      <c r="S20" s="1"/>
      <c r="T20" s="65"/>
      <c r="U20" s="65"/>
      <c r="V20" s="63"/>
      <c r="W20" s="61"/>
    </row>
    <row r="21" spans="2:23" s="10" customFormat="1">
      <c r="B21" s="5">
        <v>13</v>
      </c>
      <c r="C21" s="8"/>
      <c r="D21" s="65"/>
      <c r="E21" s="65"/>
      <c r="F21" s="16"/>
      <c r="G21" s="7"/>
      <c r="H21" s="2"/>
      <c r="I21" s="1" t="str">
        <f>IF(H21="","",VLOOKUP(H21,'Matriz Probabilidade Impacto'!$C$5:$E$10,2,FALSE))</f>
        <v/>
      </c>
      <c r="J21" s="1"/>
      <c r="K21" s="1" t="str">
        <f>IF(J21="","",VLOOKUP(J21,'Matriz Probabilidade Impacto'!$C$16:$D$20,2,FALSE))</f>
        <v/>
      </c>
      <c r="L21" s="1" t="str">
        <f t="shared" si="0"/>
        <v/>
      </c>
      <c r="M21" s="1" t="str">
        <f t="shared" si="1"/>
        <v/>
      </c>
      <c r="N21" s="1" t="str">
        <f t="shared" si="2"/>
        <v/>
      </c>
      <c r="O21" s="2"/>
      <c r="P21" s="1"/>
      <c r="Q21" s="1"/>
      <c r="R21" s="1"/>
      <c r="S21" s="1"/>
      <c r="T21" s="65" t="str">
        <f t="shared" ref="T21:T84" si="6">IF(L21="","",IF(L21="Risco Baixo","monitorar o risco.",IF(L21="Risco Médio","monitorar o risco.",IF(L21="Risco Alto","",IF(L21="Risco Extremo","",)))))</f>
        <v/>
      </c>
      <c r="U21" s="65"/>
      <c r="V21" s="63" t="str">
        <f t="shared" ref="V21:V84" si="7">IF(T21="monitorar o risco.","Contínuo","")</f>
        <v/>
      </c>
      <c r="W21" s="61"/>
    </row>
    <row r="22" spans="2:23" s="10" customFormat="1">
      <c r="B22" s="5">
        <v>14</v>
      </c>
      <c r="C22" s="8"/>
      <c r="D22" s="65"/>
      <c r="E22" s="65"/>
      <c r="F22" s="16"/>
      <c r="G22" s="7"/>
      <c r="H22" s="2"/>
      <c r="I22" s="1" t="str">
        <f>IF(H22="","",VLOOKUP(H22,'Matriz Probabilidade Impacto'!$C$5:$E$10,2,FALSE))</f>
        <v/>
      </c>
      <c r="J22" s="1"/>
      <c r="K22" s="1" t="str">
        <f>IF(J22="","",VLOOKUP(J22,'Matriz Probabilidade Impacto'!$C$16:$D$20,2,FALSE))</f>
        <v/>
      </c>
      <c r="L22" s="1" t="str">
        <f t="shared" si="0"/>
        <v/>
      </c>
      <c r="M22" s="1" t="str">
        <f t="shared" si="1"/>
        <v/>
      </c>
      <c r="N22" s="1" t="str">
        <f t="shared" si="2"/>
        <v/>
      </c>
      <c r="O22" s="2"/>
      <c r="P22" s="1"/>
      <c r="Q22" s="1"/>
      <c r="R22" s="1"/>
      <c r="S22" s="1"/>
      <c r="T22" s="65" t="str">
        <f t="shared" si="6"/>
        <v/>
      </c>
      <c r="U22" s="65"/>
      <c r="V22" s="63" t="str">
        <f t="shared" si="7"/>
        <v/>
      </c>
      <c r="W22" s="61"/>
    </row>
    <row r="23" spans="2:23" s="10" customFormat="1">
      <c r="B23" s="5">
        <v>15</v>
      </c>
      <c r="C23" s="8"/>
      <c r="D23" s="65"/>
      <c r="E23" s="65"/>
      <c r="F23" s="16"/>
      <c r="G23" s="7"/>
      <c r="H23" s="2"/>
      <c r="I23" s="1" t="str">
        <f>IF(H23="","",VLOOKUP(H23,'Matriz Probabilidade Impacto'!$C$5:$E$10,2,FALSE))</f>
        <v/>
      </c>
      <c r="J23" s="1"/>
      <c r="K23" s="1" t="str">
        <f>IF(J23="","",VLOOKUP(J23,'Matriz Probabilidade Impacto'!$C$16:$D$20,2,FALSE))</f>
        <v/>
      </c>
      <c r="L23" s="1" t="str">
        <f t="shared" si="0"/>
        <v/>
      </c>
      <c r="M23" s="1" t="str">
        <f t="shared" si="1"/>
        <v/>
      </c>
      <c r="N23" s="1" t="str">
        <f t="shared" si="2"/>
        <v/>
      </c>
      <c r="O23" s="2"/>
      <c r="P23" s="1"/>
      <c r="Q23" s="1"/>
      <c r="R23" s="1"/>
      <c r="S23" s="1"/>
      <c r="T23" s="65" t="str">
        <f t="shared" si="6"/>
        <v/>
      </c>
      <c r="U23" s="65"/>
      <c r="V23" s="63" t="str">
        <f t="shared" si="7"/>
        <v/>
      </c>
      <c r="W23" s="61"/>
    </row>
    <row r="24" spans="2:23" s="10" customFormat="1">
      <c r="B24" s="5">
        <v>16</v>
      </c>
      <c r="C24" s="8"/>
      <c r="D24" s="65"/>
      <c r="E24" s="65"/>
      <c r="F24" s="16"/>
      <c r="G24" s="7"/>
      <c r="H24" s="2"/>
      <c r="I24" s="1" t="str">
        <f>IF(H24="","",VLOOKUP(H24,'Matriz Probabilidade Impacto'!$C$5:$E$10,2,FALSE))</f>
        <v/>
      </c>
      <c r="J24" s="1"/>
      <c r="K24" s="1" t="str">
        <f>IF(J24="","",VLOOKUP(J24,'Matriz Probabilidade Impacto'!$C$16:$D$20,2,FALSE))</f>
        <v/>
      </c>
      <c r="L24" s="1" t="str">
        <f t="shared" si="0"/>
        <v/>
      </c>
      <c r="M24" s="1" t="str">
        <f t="shared" si="1"/>
        <v/>
      </c>
      <c r="N24" s="1" t="str">
        <f t="shared" si="2"/>
        <v/>
      </c>
      <c r="O24" s="2"/>
      <c r="P24" s="1"/>
      <c r="Q24" s="1"/>
      <c r="R24" s="1"/>
      <c r="S24" s="1"/>
      <c r="T24" s="65" t="str">
        <f t="shared" si="6"/>
        <v/>
      </c>
      <c r="U24" s="65"/>
      <c r="V24" s="63" t="str">
        <f t="shared" si="7"/>
        <v/>
      </c>
      <c r="W24" s="61"/>
    </row>
    <row r="25" spans="2:23" s="10" customFormat="1">
      <c r="B25" s="5">
        <v>17</v>
      </c>
      <c r="C25" s="8"/>
      <c r="D25" s="65"/>
      <c r="E25" s="65"/>
      <c r="F25" s="16"/>
      <c r="G25" s="7"/>
      <c r="H25" s="2"/>
      <c r="I25" s="1" t="str">
        <f>IF(H25="","",VLOOKUP(H25,'Matriz Probabilidade Impacto'!$C$5:$E$10,2,FALSE))</f>
        <v/>
      </c>
      <c r="J25" s="1"/>
      <c r="K25" s="1" t="str">
        <f>IF(J25="","",VLOOKUP(J25,'Matriz Probabilidade Impacto'!$C$16:$D$20,2,FALSE))</f>
        <v/>
      </c>
      <c r="L25" s="1" t="str">
        <f t="shared" si="0"/>
        <v/>
      </c>
      <c r="M25" s="1" t="str">
        <f t="shared" si="1"/>
        <v/>
      </c>
      <c r="N25" s="1" t="str">
        <f t="shared" si="2"/>
        <v/>
      </c>
      <c r="O25" s="2"/>
      <c r="P25" s="1"/>
      <c r="Q25" s="1"/>
      <c r="R25" s="1"/>
      <c r="S25" s="1"/>
      <c r="T25" s="65" t="str">
        <f t="shared" si="6"/>
        <v/>
      </c>
      <c r="U25" s="65"/>
      <c r="V25" s="63" t="str">
        <f t="shared" si="7"/>
        <v/>
      </c>
      <c r="W25" s="61"/>
    </row>
    <row r="26" spans="2:23" s="10" customFormat="1">
      <c r="B26" s="5">
        <v>18</v>
      </c>
      <c r="C26" s="8"/>
      <c r="D26" s="65"/>
      <c r="E26" s="65"/>
      <c r="F26" s="16"/>
      <c r="G26" s="7"/>
      <c r="H26" s="2"/>
      <c r="I26" s="1" t="str">
        <f>IF(H26="","",VLOOKUP(H26,'Matriz Probabilidade Impacto'!$C$5:$E$10,2,FALSE))</f>
        <v/>
      </c>
      <c r="J26" s="1"/>
      <c r="K26" s="1" t="str">
        <f>IF(J26="","",VLOOKUP(J26,'Matriz Probabilidade Impacto'!$C$16:$D$20,2,FALSE))</f>
        <v/>
      </c>
      <c r="L26" s="1" t="str">
        <f t="shared" si="0"/>
        <v/>
      </c>
      <c r="M26" s="1" t="str">
        <f t="shared" si="1"/>
        <v/>
      </c>
      <c r="N26" s="1" t="str">
        <f t="shared" si="2"/>
        <v/>
      </c>
      <c r="O26" s="2"/>
      <c r="P26" s="1"/>
      <c r="Q26" s="1"/>
      <c r="R26" s="1"/>
      <c r="S26" s="1"/>
      <c r="T26" s="65" t="str">
        <f t="shared" si="6"/>
        <v/>
      </c>
      <c r="U26" s="65"/>
      <c r="V26" s="63" t="str">
        <f t="shared" si="7"/>
        <v/>
      </c>
      <c r="W26" s="61"/>
    </row>
    <row r="27" spans="2:23" s="10" customFormat="1">
      <c r="B27" s="5">
        <v>19</v>
      </c>
      <c r="C27" s="8"/>
      <c r="D27" s="65"/>
      <c r="E27" s="65"/>
      <c r="F27" s="16"/>
      <c r="G27" s="7"/>
      <c r="H27" s="2"/>
      <c r="I27" s="1" t="str">
        <f>IF(H27="","",VLOOKUP(H27,'Matriz Probabilidade Impacto'!$C$5:$E$10,2,FALSE))</f>
        <v/>
      </c>
      <c r="J27" s="1"/>
      <c r="K27" s="1" t="str">
        <f>IF(J27="","",VLOOKUP(J27,'Matriz Probabilidade Impacto'!$C$16:$D$20,2,FALSE))</f>
        <v/>
      </c>
      <c r="L27" s="1" t="str">
        <f t="shared" si="0"/>
        <v/>
      </c>
      <c r="M27" s="1" t="str">
        <f t="shared" si="1"/>
        <v/>
      </c>
      <c r="N27" s="1" t="str">
        <f t="shared" si="2"/>
        <v/>
      </c>
      <c r="O27" s="2"/>
      <c r="P27" s="1"/>
      <c r="Q27" s="1"/>
      <c r="R27" s="1"/>
      <c r="S27" s="1"/>
      <c r="T27" s="65" t="str">
        <f t="shared" si="6"/>
        <v/>
      </c>
      <c r="U27" s="65"/>
      <c r="V27" s="63" t="str">
        <f t="shared" si="7"/>
        <v/>
      </c>
      <c r="W27" s="61"/>
    </row>
    <row r="28" spans="2:23" s="10" customFormat="1">
      <c r="B28" s="5">
        <v>20</v>
      </c>
      <c r="C28" s="8"/>
      <c r="D28" s="65"/>
      <c r="E28" s="65"/>
      <c r="F28" s="16"/>
      <c r="G28" s="7"/>
      <c r="H28" s="2"/>
      <c r="I28" s="1" t="str">
        <f>IF(H28="","",VLOOKUP(H28,'Matriz Probabilidade Impacto'!$C$5:$E$10,2,FALSE))</f>
        <v/>
      </c>
      <c r="J28" s="1"/>
      <c r="K28" s="1" t="str">
        <f>IF(J28="","",VLOOKUP(J28,'Matriz Probabilidade Impacto'!$C$16:$D$20,2,FALSE))</f>
        <v/>
      </c>
      <c r="L28" s="1" t="str">
        <f t="shared" si="0"/>
        <v/>
      </c>
      <c r="M28" s="1" t="str">
        <f t="shared" si="1"/>
        <v/>
      </c>
      <c r="N28" s="1" t="str">
        <f t="shared" si="2"/>
        <v/>
      </c>
      <c r="O28" s="2"/>
      <c r="P28" s="1"/>
      <c r="Q28" s="1"/>
      <c r="R28" s="1"/>
      <c r="S28" s="1"/>
      <c r="T28" s="65" t="str">
        <f t="shared" si="6"/>
        <v/>
      </c>
      <c r="U28" s="65"/>
      <c r="V28" s="63" t="str">
        <f t="shared" si="7"/>
        <v/>
      </c>
      <c r="W28" s="61"/>
    </row>
    <row r="29" spans="2:23" s="10" customFormat="1">
      <c r="B29" s="5">
        <v>21</v>
      </c>
      <c r="C29" s="8"/>
      <c r="D29" s="65"/>
      <c r="E29" s="65"/>
      <c r="F29" s="16"/>
      <c r="G29" s="7"/>
      <c r="H29" s="2"/>
      <c r="I29" s="1" t="str">
        <f>IF(H29="","",VLOOKUP(H29,'Matriz Probabilidade Impacto'!$C$5:$E$10,2,FALSE))</f>
        <v/>
      </c>
      <c r="J29" s="1"/>
      <c r="K29" s="1" t="str">
        <f>IF(J29="","",VLOOKUP(J29,'Matriz Probabilidade Impacto'!$C$16:$D$20,2,FALSE))</f>
        <v/>
      </c>
      <c r="L29" s="1" t="str">
        <f t="shared" si="0"/>
        <v/>
      </c>
      <c r="M29" s="1" t="str">
        <f t="shared" si="1"/>
        <v/>
      </c>
      <c r="N29" s="1" t="str">
        <f t="shared" si="2"/>
        <v/>
      </c>
      <c r="O29" s="2"/>
      <c r="P29" s="1"/>
      <c r="Q29" s="1"/>
      <c r="R29" s="1"/>
      <c r="S29" s="1"/>
      <c r="T29" s="65" t="str">
        <f t="shared" si="6"/>
        <v/>
      </c>
      <c r="U29" s="65"/>
      <c r="V29" s="63" t="str">
        <f t="shared" si="7"/>
        <v/>
      </c>
      <c r="W29" s="61"/>
    </row>
    <row r="30" spans="2:23" s="10" customFormat="1">
      <c r="B30" s="5">
        <v>22</v>
      </c>
      <c r="C30" s="8"/>
      <c r="D30" s="65"/>
      <c r="E30" s="65"/>
      <c r="F30" s="16"/>
      <c r="G30" s="7"/>
      <c r="H30" s="2"/>
      <c r="I30" s="1" t="str">
        <f>IF(H30="","",VLOOKUP(H30,'Matriz Probabilidade Impacto'!$C$5:$E$10,2,FALSE))</f>
        <v/>
      </c>
      <c r="J30" s="1"/>
      <c r="K30" s="1" t="str">
        <f>IF(J30="","",VLOOKUP(J30,'Matriz Probabilidade Impacto'!$C$16:$D$20,2,FALSE))</f>
        <v/>
      </c>
      <c r="L30" s="1" t="str">
        <f t="shared" si="0"/>
        <v/>
      </c>
      <c r="M30" s="1" t="str">
        <f t="shared" si="1"/>
        <v/>
      </c>
      <c r="N30" s="1" t="str">
        <f t="shared" si="2"/>
        <v/>
      </c>
      <c r="O30" s="2"/>
      <c r="P30" s="1"/>
      <c r="Q30" s="1"/>
      <c r="R30" s="1"/>
      <c r="S30" s="1"/>
      <c r="T30" s="65" t="str">
        <f t="shared" si="6"/>
        <v/>
      </c>
      <c r="U30" s="65"/>
      <c r="V30" s="63" t="str">
        <f t="shared" si="7"/>
        <v/>
      </c>
      <c r="W30" s="61"/>
    </row>
    <row r="31" spans="2:23" s="10" customFormat="1">
      <c r="B31" s="5">
        <v>23</v>
      </c>
      <c r="C31" s="8"/>
      <c r="D31" s="65"/>
      <c r="E31" s="65"/>
      <c r="F31" s="16"/>
      <c r="G31" s="7"/>
      <c r="H31" s="2"/>
      <c r="I31" s="1" t="str">
        <f>IF(H31="","",VLOOKUP(H31,'Matriz Probabilidade Impacto'!$C$5:$E$10,2,FALSE))</f>
        <v/>
      </c>
      <c r="J31" s="1"/>
      <c r="K31" s="1" t="str">
        <f>IF(J31="","",VLOOKUP(J31,'Matriz Probabilidade Impacto'!$C$16:$D$20,2,FALSE))</f>
        <v/>
      </c>
      <c r="L31" s="1" t="str">
        <f t="shared" si="0"/>
        <v/>
      </c>
      <c r="M31" s="1" t="str">
        <f t="shared" si="1"/>
        <v/>
      </c>
      <c r="N31" s="1" t="str">
        <f t="shared" si="2"/>
        <v/>
      </c>
      <c r="O31" s="2"/>
      <c r="P31" s="1"/>
      <c r="Q31" s="1"/>
      <c r="R31" s="1"/>
      <c r="S31" s="1"/>
      <c r="T31" s="65" t="str">
        <f t="shared" si="6"/>
        <v/>
      </c>
      <c r="U31" s="65"/>
      <c r="V31" s="63" t="str">
        <f t="shared" si="7"/>
        <v/>
      </c>
      <c r="W31" s="61"/>
    </row>
    <row r="32" spans="2:23" s="10" customFormat="1">
      <c r="B32" s="5">
        <v>24</v>
      </c>
      <c r="C32" s="8"/>
      <c r="D32" s="65"/>
      <c r="E32" s="65"/>
      <c r="F32" s="16"/>
      <c r="G32" s="7"/>
      <c r="H32" s="2"/>
      <c r="I32" s="1" t="str">
        <f>IF(H32="","",VLOOKUP(H32,'Matriz Probabilidade Impacto'!$C$5:$E$10,2,FALSE))</f>
        <v/>
      </c>
      <c r="J32" s="1"/>
      <c r="K32" s="1" t="str">
        <f>IF(J32="","",VLOOKUP(J32,'Matriz Probabilidade Impacto'!$C$16:$D$20,2,FALSE))</f>
        <v/>
      </c>
      <c r="L32" s="1" t="str">
        <f t="shared" si="0"/>
        <v/>
      </c>
      <c r="M32" s="1" t="str">
        <f t="shared" si="1"/>
        <v/>
      </c>
      <c r="N32" s="1" t="str">
        <f t="shared" si="2"/>
        <v/>
      </c>
      <c r="O32" s="2"/>
      <c r="P32" s="1"/>
      <c r="Q32" s="1"/>
      <c r="R32" s="1"/>
      <c r="S32" s="1"/>
      <c r="T32" s="65" t="str">
        <f t="shared" si="6"/>
        <v/>
      </c>
      <c r="U32" s="65"/>
      <c r="V32" s="63" t="str">
        <f t="shared" si="7"/>
        <v/>
      </c>
      <c r="W32" s="61"/>
    </row>
    <row r="33" spans="2:23" s="10" customFormat="1">
      <c r="B33" s="5">
        <v>25</v>
      </c>
      <c r="C33" s="8"/>
      <c r="D33" s="65"/>
      <c r="E33" s="65"/>
      <c r="F33" s="16"/>
      <c r="G33" s="7"/>
      <c r="H33" s="2"/>
      <c r="I33" s="1" t="str">
        <f>IF(H33="","",VLOOKUP(H33,'Matriz Probabilidade Impacto'!$C$5:$E$10,2,FALSE))</f>
        <v/>
      </c>
      <c r="J33" s="1"/>
      <c r="K33" s="1" t="str">
        <f>IF(J33="","",VLOOKUP(J33,'Matriz Probabilidade Impacto'!$C$16:$D$20,2,FALSE))</f>
        <v/>
      </c>
      <c r="L33" s="1" t="str">
        <f t="shared" si="0"/>
        <v/>
      </c>
      <c r="M33" s="1" t="str">
        <f t="shared" si="1"/>
        <v/>
      </c>
      <c r="N33" s="1" t="str">
        <f t="shared" si="2"/>
        <v/>
      </c>
      <c r="O33" s="2"/>
      <c r="P33" s="1"/>
      <c r="Q33" s="1"/>
      <c r="R33" s="1"/>
      <c r="S33" s="1"/>
      <c r="T33" s="65" t="str">
        <f t="shared" si="6"/>
        <v/>
      </c>
      <c r="U33" s="65"/>
      <c r="V33" s="63" t="str">
        <f t="shared" si="7"/>
        <v/>
      </c>
      <c r="W33" s="61"/>
    </row>
    <row r="34" spans="2:23" s="10" customFormat="1">
      <c r="B34" s="5">
        <v>26</v>
      </c>
      <c r="C34" s="8"/>
      <c r="D34" s="65"/>
      <c r="E34" s="65"/>
      <c r="F34" s="16"/>
      <c r="G34" s="7"/>
      <c r="H34" s="2"/>
      <c r="I34" s="1" t="str">
        <f>IF(H34="","",VLOOKUP(H34,'Matriz Probabilidade Impacto'!$C$5:$E$10,2,FALSE))</f>
        <v/>
      </c>
      <c r="J34" s="1"/>
      <c r="K34" s="1" t="str">
        <f>IF(J34="","",VLOOKUP(J34,'Matriz Probabilidade Impacto'!$C$16:$D$20,2,FALSE))</f>
        <v/>
      </c>
      <c r="L34" s="1" t="str">
        <f t="shared" si="0"/>
        <v/>
      </c>
      <c r="M34" s="1" t="str">
        <f t="shared" si="1"/>
        <v/>
      </c>
      <c r="N34" s="1" t="str">
        <f t="shared" si="2"/>
        <v/>
      </c>
      <c r="O34" s="2"/>
      <c r="P34" s="1"/>
      <c r="Q34" s="1"/>
      <c r="R34" s="1"/>
      <c r="S34" s="1"/>
      <c r="T34" s="65" t="str">
        <f t="shared" si="6"/>
        <v/>
      </c>
      <c r="U34" s="65"/>
      <c r="V34" s="63" t="str">
        <f t="shared" si="7"/>
        <v/>
      </c>
      <c r="W34" s="61"/>
    </row>
    <row r="35" spans="2:23" s="10" customFormat="1">
      <c r="B35" s="5">
        <v>27</v>
      </c>
      <c r="C35" s="8"/>
      <c r="D35" s="65"/>
      <c r="E35" s="65"/>
      <c r="F35" s="16"/>
      <c r="G35" s="7"/>
      <c r="H35" s="2"/>
      <c r="I35" s="1" t="str">
        <f>IF(H35="","",VLOOKUP(H35,'Matriz Probabilidade Impacto'!$C$5:$E$10,2,FALSE))</f>
        <v/>
      </c>
      <c r="J35" s="1"/>
      <c r="K35" s="1" t="str">
        <f>IF(J35="","",VLOOKUP(J35,'Matriz Probabilidade Impacto'!$C$16:$D$20,2,FALSE))</f>
        <v/>
      </c>
      <c r="L35" s="1" t="str">
        <f t="shared" si="0"/>
        <v/>
      </c>
      <c r="M35" s="1" t="str">
        <f t="shared" si="1"/>
        <v/>
      </c>
      <c r="N35" s="1" t="str">
        <f t="shared" si="2"/>
        <v/>
      </c>
      <c r="O35" s="2"/>
      <c r="P35" s="1"/>
      <c r="Q35" s="1"/>
      <c r="R35" s="1"/>
      <c r="S35" s="1"/>
      <c r="T35" s="65" t="str">
        <f t="shared" si="6"/>
        <v/>
      </c>
      <c r="U35" s="65"/>
      <c r="V35" s="63" t="str">
        <f t="shared" si="7"/>
        <v/>
      </c>
      <c r="W35" s="61"/>
    </row>
    <row r="36" spans="2:23" s="10" customFormat="1">
      <c r="B36" s="5">
        <v>28</v>
      </c>
      <c r="C36" s="8"/>
      <c r="D36" s="65"/>
      <c r="E36" s="65"/>
      <c r="F36" s="16"/>
      <c r="G36" s="7"/>
      <c r="H36" s="2"/>
      <c r="I36" s="1" t="str">
        <f>IF(H36="","",VLOOKUP(H36,'Matriz Probabilidade Impacto'!$C$5:$E$10,2,FALSE))</f>
        <v/>
      </c>
      <c r="J36" s="1"/>
      <c r="K36" s="1" t="str">
        <f>IF(J36="","",VLOOKUP(J36,'Matriz Probabilidade Impacto'!$C$16:$D$20,2,FALSE))</f>
        <v/>
      </c>
      <c r="L36" s="1" t="str">
        <f t="shared" si="0"/>
        <v/>
      </c>
      <c r="M36" s="1" t="str">
        <f t="shared" si="1"/>
        <v/>
      </c>
      <c r="N36" s="1" t="str">
        <f t="shared" si="2"/>
        <v/>
      </c>
      <c r="O36" s="2"/>
      <c r="P36" s="1"/>
      <c r="Q36" s="1"/>
      <c r="R36" s="1"/>
      <c r="S36" s="1"/>
      <c r="T36" s="65" t="str">
        <f t="shared" si="6"/>
        <v/>
      </c>
      <c r="U36" s="65"/>
      <c r="V36" s="63" t="str">
        <f t="shared" si="7"/>
        <v/>
      </c>
      <c r="W36" s="61"/>
    </row>
    <row r="37" spans="2:23" s="10" customFormat="1">
      <c r="B37" s="5">
        <v>29</v>
      </c>
      <c r="C37" s="8"/>
      <c r="D37" s="65"/>
      <c r="E37" s="65"/>
      <c r="F37" s="16"/>
      <c r="G37" s="7"/>
      <c r="H37" s="2"/>
      <c r="I37" s="1" t="str">
        <f>IF(H37="","",VLOOKUP(H37,'Matriz Probabilidade Impacto'!$C$5:$E$10,2,FALSE))</f>
        <v/>
      </c>
      <c r="J37" s="1"/>
      <c r="K37" s="1" t="str">
        <f>IF(J37="","",VLOOKUP(J37,'Matriz Probabilidade Impacto'!$C$16:$D$20,2,FALSE))</f>
        <v/>
      </c>
      <c r="L37" s="1" t="str">
        <f t="shared" si="0"/>
        <v/>
      </c>
      <c r="M37" s="1" t="str">
        <f t="shared" si="1"/>
        <v/>
      </c>
      <c r="N37" s="1" t="str">
        <f t="shared" si="2"/>
        <v/>
      </c>
      <c r="O37" s="2"/>
      <c r="P37" s="1"/>
      <c r="Q37" s="1"/>
      <c r="R37" s="1"/>
      <c r="S37" s="1"/>
      <c r="T37" s="65" t="str">
        <f t="shared" si="6"/>
        <v/>
      </c>
      <c r="U37" s="65"/>
      <c r="V37" s="63" t="str">
        <f t="shared" si="7"/>
        <v/>
      </c>
      <c r="W37" s="61"/>
    </row>
    <row r="38" spans="2:23" s="10" customFormat="1">
      <c r="B38" s="5">
        <v>30</v>
      </c>
      <c r="C38" s="8"/>
      <c r="D38" s="65"/>
      <c r="E38" s="65"/>
      <c r="F38" s="16"/>
      <c r="G38" s="7"/>
      <c r="H38" s="2"/>
      <c r="I38" s="1" t="str">
        <f>IF(H38="","",VLOOKUP(H38,'Matriz Probabilidade Impacto'!$C$5:$E$10,2,FALSE))</f>
        <v/>
      </c>
      <c r="J38" s="1"/>
      <c r="K38" s="1" t="str">
        <f>IF(J38="","",VLOOKUP(J38,'Matriz Probabilidade Impacto'!$C$16:$D$20,2,FALSE))</f>
        <v/>
      </c>
      <c r="L38" s="1" t="str">
        <f t="shared" si="0"/>
        <v/>
      </c>
      <c r="M38" s="1" t="str">
        <f t="shared" si="1"/>
        <v/>
      </c>
      <c r="N38" s="1" t="str">
        <f t="shared" si="2"/>
        <v/>
      </c>
      <c r="O38" s="2"/>
      <c r="P38" s="1"/>
      <c r="Q38" s="1"/>
      <c r="R38" s="1"/>
      <c r="S38" s="1"/>
      <c r="T38" s="65" t="str">
        <f t="shared" si="6"/>
        <v/>
      </c>
      <c r="U38" s="65"/>
      <c r="V38" s="63" t="str">
        <f t="shared" si="7"/>
        <v/>
      </c>
      <c r="W38" s="61"/>
    </row>
    <row r="39" spans="2:23" s="10" customFormat="1">
      <c r="B39" s="5">
        <v>31</v>
      </c>
      <c r="C39" s="8"/>
      <c r="D39" s="65"/>
      <c r="E39" s="65"/>
      <c r="F39" s="16"/>
      <c r="G39" s="7"/>
      <c r="H39" s="2"/>
      <c r="I39" s="1" t="str">
        <f>IF(H39="","",VLOOKUP(H39,'Matriz Probabilidade Impacto'!$C$5:$E$10,2,FALSE))</f>
        <v/>
      </c>
      <c r="J39" s="1"/>
      <c r="K39" s="1" t="str">
        <f>IF(J39="","",VLOOKUP(J39,'Matriz Probabilidade Impacto'!$C$16:$D$20,2,FALSE))</f>
        <v/>
      </c>
      <c r="L39" s="1" t="str">
        <f t="shared" si="0"/>
        <v/>
      </c>
      <c r="M39" s="1" t="str">
        <f t="shared" si="1"/>
        <v/>
      </c>
      <c r="N39" s="1" t="str">
        <f t="shared" si="2"/>
        <v/>
      </c>
      <c r="O39" s="2"/>
      <c r="P39" s="1"/>
      <c r="Q39" s="1"/>
      <c r="R39" s="1"/>
      <c r="S39" s="1"/>
      <c r="T39" s="65" t="str">
        <f t="shared" si="6"/>
        <v/>
      </c>
      <c r="U39" s="65"/>
      <c r="V39" s="63" t="str">
        <f t="shared" si="7"/>
        <v/>
      </c>
      <c r="W39" s="61"/>
    </row>
    <row r="40" spans="2:23" s="10" customFormat="1">
      <c r="B40" s="5">
        <v>32</v>
      </c>
      <c r="C40" s="8"/>
      <c r="D40" s="65"/>
      <c r="E40" s="65"/>
      <c r="F40" s="16"/>
      <c r="G40" s="7"/>
      <c r="H40" s="2"/>
      <c r="I40" s="1" t="str">
        <f>IF(H40="","",VLOOKUP(H40,'Matriz Probabilidade Impacto'!$C$5:$E$10,2,FALSE))</f>
        <v/>
      </c>
      <c r="J40" s="1"/>
      <c r="K40" s="1" t="str">
        <f>IF(J40="","",VLOOKUP(J40,'Matriz Probabilidade Impacto'!$C$16:$D$20,2,FALSE))</f>
        <v/>
      </c>
      <c r="L40" s="1" t="str">
        <f t="shared" si="0"/>
        <v/>
      </c>
      <c r="M40" s="1" t="str">
        <f t="shared" si="1"/>
        <v/>
      </c>
      <c r="N40" s="1" t="str">
        <f t="shared" si="2"/>
        <v/>
      </c>
      <c r="O40" s="2"/>
      <c r="P40" s="1"/>
      <c r="Q40" s="1"/>
      <c r="R40" s="1"/>
      <c r="S40" s="1"/>
      <c r="T40" s="65" t="str">
        <f t="shared" si="6"/>
        <v/>
      </c>
      <c r="U40" s="65"/>
      <c r="V40" s="63" t="str">
        <f t="shared" si="7"/>
        <v/>
      </c>
      <c r="W40" s="61"/>
    </row>
    <row r="41" spans="2:23" s="10" customFormat="1">
      <c r="B41" s="5">
        <v>33</v>
      </c>
      <c r="C41" s="8"/>
      <c r="D41" s="65"/>
      <c r="E41" s="65"/>
      <c r="F41" s="16"/>
      <c r="G41" s="7"/>
      <c r="H41" s="2"/>
      <c r="I41" s="1" t="str">
        <f>IF(H41="","",VLOOKUP(H41,'Matriz Probabilidade Impacto'!$C$5:$E$10,2,FALSE))</f>
        <v/>
      </c>
      <c r="J41" s="1"/>
      <c r="K41" s="1" t="str">
        <f>IF(J41="","",VLOOKUP(J41,'Matriz Probabilidade Impacto'!$C$16:$D$20,2,FALSE))</f>
        <v/>
      </c>
      <c r="L41" s="1" t="str">
        <f t="shared" si="0"/>
        <v/>
      </c>
      <c r="M41" s="1" t="str">
        <f t="shared" si="1"/>
        <v/>
      </c>
      <c r="N41" s="1" t="str">
        <f t="shared" si="2"/>
        <v/>
      </c>
      <c r="O41" s="2"/>
      <c r="P41" s="1"/>
      <c r="Q41" s="1"/>
      <c r="R41" s="1"/>
      <c r="S41" s="1"/>
      <c r="T41" s="65" t="str">
        <f t="shared" si="6"/>
        <v/>
      </c>
      <c r="U41" s="65"/>
      <c r="V41" s="63" t="str">
        <f t="shared" si="7"/>
        <v/>
      </c>
      <c r="W41" s="61"/>
    </row>
    <row r="42" spans="2:23" s="10" customFormat="1">
      <c r="B42" s="5">
        <v>34</v>
      </c>
      <c r="C42" s="8"/>
      <c r="D42" s="65"/>
      <c r="E42" s="65"/>
      <c r="F42" s="16"/>
      <c r="G42" s="7"/>
      <c r="H42" s="2"/>
      <c r="I42" s="1" t="str">
        <f>IF(H42="","",VLOOKUP(H42,'Matriz Probabilidade Impacto'!$C$5:$E$10,2,FALSE))</f>
        <v/>
      </c>
      <c r="J42" s="1"/>
      <c r="K42" s="1" t="str">
        <f>IF(J42="","",VLOOKUP(J42,'Matriz Probabilidade Impacto'!$C$16:$D$20,2,FALSE))</f>
        <v/>
      </c>
      <c r="L42" s="1" t="str">
        <f t="shared" si="0"/>
        <v/>
      </c>
      <c r="M42" s="1" t="str">
        <f t="shared" si="1"/>
        <v/>
      </c>
      <c r="N42" s="1" t="str">
        <f t="shared" si="2"/>
        <v/>
      </c>
      <c r="O42" s="2"/>
      <c r="P42" s="1"/>
      <c r="Q42" s="1"/>
      <c r="R42" s="1"/>
      <c r="S42" s="1"/>
      <c r="T42" s="65" t="str">
        <f t="shared" si="6"/>
        <v/>
      </c>
      <c r="U42" s="65"/>
      <c r="V42" s="63" t="str">
        <f t="shared" si="7"/>
        <v/>
      </c>
      <c r="W42" s="61"/>
    </row>
    <row r="43" spans="2:23" s="10" customFormat="1">
      <c r="B43" s="5">
        <v>35</v>
      </c>
      <c r="C43" s="8"/>
      <c r="D43" s="65"/>
      <c r="E43" s="65"/>
      <c r="F43" s="16"/>
      <c r="G43" s="7"/>
      <c r="H43" s="2"/>
      <c r="I43" s="1" t="str">
        <f>IF(H43="","",VLOOKUP(H43,'Matriz Probabilidade Impacto'!$C$5:$E$10,2,FALSE))</f>
        <v/>
      </c>
      <c r="J43" s="1"/>
      <c r="K43" s="1" t="str">
        <f>IF(J43="","",VLOOKUP(J43,'Matriz Probabilidade Impacto'!$C$16:$D$20,2,FALSE))</f>
        <v/>
      </c>
      <c r="L43" s="1" t="str">
        <f t="shared" si="0"/>
        <v/>
      </c>
      <c r="M43" s="1" t="str">
        <f t="shared" si="1"/>
        <v/>
      </c>
      <c r="N43" s="1" t="str">
        <f t="shared" si="2"/>
        <v/>
      </c>
      <c r="O43" s="2"/>
      <c r="P43" s="1"/>
      <c r="Q43" s="1"/>
      <c r="R43" s="1"/>
      <c r="S43" s="1"/>
      <c r="T43" s="65" t="str">
        <f t="shared" si="6"/>
        <v/>
      </c>
      <c r="U43" s="65"/>
      <c r="V43" s="63" t="str">
        <f t="shared" si="7"/>
        <v/>
      </c>
      <c r="W43" s="61"/>
    </row>
    <row r="44" spans="2:23" s="10" customFormat="1">
      <c r="B44" s="5">
        <v>36</v>
      </c>
      <c r="C44" s="8"/>
      <c r="D44" s="65"/>
      <c r="E44" s="65"/>
      <c r="F44" s="16"/>
      <c r="G44" s="7"/>
      <c r="H44" s="2"/>
      <c r="I44" s="1" t="str">
        <f>IF(H44="","",VLOOKUP(H44,'Matriz Probabilidade Impacto'!$C$5:$E$10,2,FALSE))</f>
        <v/>
      </c>
      <c r="J44" s="1"/>
      <c r="K44" s="1" t="str">
        <f>IF(J44="","",VLOOKUP(J44,'Matriz Probabilidade Impacto'!$C$16:$D$20,2,FALSE))</f>
        <v/>
      </c>
      <c r="L44" s="1" t="str">
        <f t="shared" si="0"/>
        <v/>
      </c>
      <c r="M44" s="1" t="str">
        <f t="shared" si="1"/>
        <v/>
      </c>
      <c r="N44" s="1" t="str">
        <f t="shared" si="2"/>
        <v/>
      </c>
      <c r="O44" s="2"/>
      <c r="P44" s="1"/>
      <c r="Q44" s="1"/>
      <c r="R44" s="1"/>
      <c r="S44" s="1"/>
      <c r="T44" s="65" t="str">
        <f t="shared" si="6"/>
        <v/>
      </c>
      <c r="U44" s="65"/>
      <c r="V44" s="63" t="str">
        <f t="shared" si="7"/>
        <v/>
      </c>
      <c r="W44" s="61"/>
    </row>
    <row r="45" spans="2:23" s="10" customFormat="1">
      <c r="B45" s="5">
        <v>37</v>
      </c>
      <c r="C45" s="8"/>
      <c r="D45" s="65"/>
      <c r="E45" s="65"/>
      <c r="F45" s="16"/>
      <c r="G45" s="7"/>
      <c r="H45" s="2"/>
      <c r="I45" s="1" t="str">
        <f>IF(H45="","",VLOOKUP(H45,'Matriz Probabilidade Impacto'!$C$5:$E$10,2,FALSE))</f>
        <v/>
      </c>
      <c r="J45" s="1"/>
      <c r="K45" s="1" t="str">
        <f>IF(J45="","",VLOOKUP(J45,'Matriz Probabilidade Impacto'!$C$16:$D$20,2,FALSE))</f>
        <v/>
      </c>
      <c r="L45" s="1" t="str">
        <f t="shared" si="0"/>
        <v/>
      </c>
      <c r="M45" s="1" t="str">
        <f t="shared" si="1"/>
        <v/>
      </c>
      <c r="N45" s="1" t="str">
        <f t="shared" si="2"/>
        <v/>
      </c>
      <c r="O45" s="2"/>
      <c r="P45" s="1"/>
      <c r="Q45" s="1"/>
      <c r="R45" s="1"/>
      <c r="S45" s="1"/>
      <c r="T45" s="65" t="str">
        <f t="shared" si="6"/>
        <v/>
      </c>
      <c r="U45" s="65"/>
      <c r="V45" s="63" t="str">
        <f t="shared" si="7"/>
        <v/>
      </c>
      <c r="W45" s="61"/>
    </row>
    <row r="46" spans="2:23" s="10" customFormat="1">
      <c r="B46" s="5">
        <v>38</v>
      </c>
      <c r="C46" s="8"/>
      <c r="D46" s="65"/>
      <c r="E46" s="65"/>
      <c r="F46" s="16"/>
      <c r="G46" s="7"/>
      <c r="H46" s="2"/>
      <c r="I46" s="1" t="str">
        <f>IF(H46="","",VLOOKUP(H46,'Matriz Probabilidade Impacto'!$C$5:$E$10,2,FALSE))</f>
        <v/>
      </c>
      <c r="J46" s="1"/>
      <c r="K46" s="1" t="str">
        <f>IF(J46="","",VLOOKUP(J46,'Matriz Probabilidade Impacto'!$C$16:$D$20,2,FALSE))</f>
        <v/>
      </c>
      <c r="L46" s="1" t="str">
        <f t="shared" si="0"/>
        <v/>
      </c>
      <c r="M46" s="1" t="str">
        <f t="shared" si="1"/>
        <v/>
      </c>
      <c r="N46" s="1" t="str">
        <f t="shared" si="2"/>
        <v/>
      </c>
      <c r="O46" s="2"/>
      <c r="P46" s="1"/>
      <c r="Q46" s="1"/>
      <c r="R46" s="1"/>
      <c r="S46" s="1"/>
      <c r="T46" s="65" t="str">
        <f t="shared" si="6"/>
        <v/>
      </c>
      <c r="U46" s="65"/>
      <c r="V46" s="63" t="str">
        <f t="shared" si="7"/>
        <v/>
      </c>
      <c r="W46" s="61"/>
    </row>
    <row r="47" spans="2:23" s="10" customFormat="1">
      <c r="B47" s="5">
        <v>39</v>
      </c>
      <c r="C47" s="8"/>
      <c r="D47" s="65"/>
      <c r="E47" s="65"/>
      <c r="F47" s="16"/>
      <c r="G47" s="7"/>
      <c r="H47" s="2"/>
      <c r="I47" s="1" t="str">
        <f>IF(H47="","",VLOOKUP(H47,'Matriz Probabilidade Impacto'!$C$5:$E$10,2,FALSE))</f>
        <v/>
      </c>
      <c r="J47" s="1"/>
      <c r="K47" s="1" t="str">
        <f>IF(J47="","",VLOOKUP(J47,'Matriz Probabilidade Impacto'!$C$16:$D$20,2,FALSE))</f>
        <v/>
      </c>
      <c r="L47" s="1" t="str">
        <f t="shared" si="0"/>
        <v/>
      </c>
      <c r="M47" s="1" t="str">
        <f t="shared" si="1"/>
        <v/>
      </c>
      <c r="N47" s="1" t="str">
        <f t="shared" si="2"/>
        <v/>
      </c>
      <c r="O47" s="2"/>
      <c r="P47" s="1"/>
      <c r="Q47" s="1"/>
      <c r="R47" s="1"/>
      <c r="S47" s="1"/>
      <c r="T47" s="65" t="str">
        <f t="shared" si="6"/>
        <v/>
      </c>
      <c r="U47" s="65"/>
      <c r="V47" s="63" t="str">
        <f t="shared" si="7"/>
        <v/>
      </c>
      <c r="W47" s="61"/>
    </row>
    <row r="48" spans="2:23" s="10" customFormat="1">
      <c r="B48" s="5">
        <v>40</v>
      </c>
      <c r="C48" s="8"/>
      <c r="D48" s="65"/>
      <c r="E48" s="65"/>
      <c r="F48" s="16"/>
      <c r="G48" s="7"/>
      <c r="H48" s="2"/>
      <c r="I48" s="1" t="str">
        <f>IF(H48="","",VLOOKUP(H48,'Matriz Probabilidade Impacto'!$C$5:$E$10,2,FALSE))</f>
        <v/>
      </c>
      <c r="J48" s="1"/>
      <c r="K48" s="1" t="str">
        <f>IF(J48="","",VLOOKUP(J48,'Matriz Probabilidade Impacto'!$C$16:$D$20,2,FALSE))</f>
        <v/>
      </c>
      <c r="L48" s="1" t="str">
        <f t="shared" si="0"/>
        <v/>
      </c>
      <c r="M48" s="1" t="str">
        <f t="shared" si="1"/>
        <v/>
      </c>
      <c r="N48" s="1" t="str">
        <f t="shared" si="2"/>
        <v/>
      </c>
      <c r="O48" s="2"/>
      <c r="P48" s="1"/>
      <c r="Q48" s="1"/>
      <c r="R48" s="1"/>
      <c r="S48" s="1"/>
      <c r="T48" s="65" t="str">
        <f t="shared" si="6"/>
        <v/>
      </c>
      <c r="U48" s="65"/>
      <c r="V48" s="63" t="str">
        <f t="shared" si="7"/>
        <v/>
      </c>
      <c r="W48" s="61"/>
    </row>
    <row r="49" spans="2:23" s="10" customFormat="1">
      <c r="B49" s="5">
        <v>41</v>
      </c>
      <c r="C49" s="8"/>
      <c r="D49" s="65"/>
      <c r="E49" s="65"/>
      <c r="F49" s="16"/>
      <c r="G49" s="7"/>
      <c r="H49" s="2"/>
      <c r="I49" s="1" t="str">
        <f>IF(H49="","",VLOOKUP(H49,'Matriz Probabilidade Impacto'!$C$5:$E$10,2,FALSE))</f>
        <v/>
      </c>
      <c r="J49" s="1"/>
      <c r="K49" s="1" t="str">
        <f>IF(J49="","",VLOOKUP(J49,'Matriz Probabilidade Impacto'!$C$16:$D$20,2,FALSE))</f>
        <v/>
      </c>
      <c r="L49" s="1" t="str">
        <f t="shared" si="0"/>
        <v/>
      </c>
      <c r="M49" s="1" t="str">
        <f t="shared" si="1"/>
        <v/>
      </c>
      <c r="N49" s="1" t="str">
        <f t="shared" si="2"/>
        <v/>
      </c>
      <c r="O49" s="2"/>
      <c r="P49" s="1"/>
      <c r="Q49" s="1"/>
      <c r="R49" s="1"/>
      <c r="S49" s="1"/>
      <c r="T49" s="65" t="str">
        <f t="shared" si="6"/>
        <v/>
      </c>
      <c r="U49" s="65"/>
      <c r="V49" s="63" t="str">
        <f t="shared" si="7"/>
        <v/>
      </c>
      <c r="W49" s="61"/>
    </row>
    <row r="50" spans="2:23" s="10" customFormat="1">
      <c r="B50" s="5">
        <v>42</v>
      </c>
      <c r="C50" s="8"/>
      <c r="D50" s="65"/>
      <c r="E50" s="65"/>
      <c r="F50" s="16"/>
      <c r="G50" s="7"/>
      <c r="H50" s="2"/>
      <c r="I50" s="1" t="str">
        <f>IF(H50="","",VLOOKUP(H50,'Matriz Probabilidade Impacto'!$C$5:$E$10,2,FALSE))</f>
        <v/>
      </c>
      <c r="J50" s="1"/>
      <c r="K50" s="1" t="str">
        <f>IF(J50="","",VLOOKUP(J50,'Matriz Probabilidade Impacto'!$C$16:$D$20,2,FALSE))</f>
        <v/>
      </c>
      <c r="L50" s="1" t="str">
        <f t="shared" si="0"/>
        <v/>
      </c>
      <c r="M50" s="1" t="str">
        <f t="shared" si="1"/>
        <v/>
      </c>
      <c r="N50" s="1" t="str">
        <f t="shared" si="2"/>
        <v/>
      </c>
      <c r="O50" s="2"/>
      <c r="P50" s="1"/>
      <c r="Q50" s="1"/>
      <c r="R50" s="1"/>
      <c r="S50" s="1"/>
      <c r="T50" s="65" t="str">
        <f t="shared" si="6"/>
        <v/>
      </c>
      <c r="U50" s="65"/>
      <c r="V50" s="63" t="str">
        <f t="shared" si="7"/>
        <v/>
      </c>
      <c r="W50" s="61"/>
    </row>
    <row r="51" spans="2:23" s="10" customFormat="1">
      <c r="B51" s="5">
        <v>43</v>
      </c>
      <c r="C51" s="8"/>
      <c r="D51" s="65"/>
      <c r="E51" s="65"/>
      <c r="F51" s="16"/>
      <c r="G51" s="7"/>
      <c r="H51" s="2"/>
      <c r="I51" s="1" t="str">
        <f>IF(H51="","",VLOOKUP(H51,'Matriz Probabilidade Impacto'!$C$5:$E$10,2,FALSE))</f>
        <v/>
      </c>
      <c r="J51" s="1"/>
      <c r="K51" s="1" t="str">
        <f>IF(J51="","",VLOOKUP(J51,'Matriz Probabilidade Impacto'!$C$16:$D$20,2,FALSE))</f>
        <v/>
      </c>
      <c r="L51" s="1" t="str">
        <f t="shared" si="0"/>
        <v/>
      </c>
      <c r="M51" s="1" t="str">
        <f t="shared" si="1"/>
        <v/>
      </c>
      <c r="N51" s="1" t="str">
        <f t="shared" si="2"/>
        <v/>
      </c>
      <c r="O51" s="2"/>
      <c r="P51" s="1"/>
      <c r="Q51" s="1"/>
      <c r="R51" s="1"/>
      <c r="S51" s="1"/>
      <c r="T51" s="65" t="str">
        <f t="shared" si="6"/>
        <v/>
      </c>
      <c r="U51" s="65"/>
      <c r="V51" s="63" t="str">
        <f t="shared" si="7"/>
        <v/>
      </c>
      <c r="W51" s="61"/>
    </row>
    <row r="52" spans="2:23" s="10" customFormat="1">
      <c r="B52" s="5">
        <v>44</v>
      </c>
      <c r="C52" s="8"/>
      <c r="D52" s="65"/>
      <c r="E52" s="65"/>
      <c r="F52" s="16"/>
      <c r="G52" s="7"/>
      <c r="H52" s="2"/>
      <c r="I52" s="1" t="str">
        <f>IF(H52="","",VLOOKUP(H52,'Matriz Probabilidade Impacto'!$C$5:$E$10,2,FALSE))</f>
        <v/>
      </c>
      <c r="J52" s="1"/>
      <c r="K52" s="1" t="str">
        <f>IF(J52="","",VLOOKUP(J52,'Matriz Probabilidade Impacto'!$C$16:$D$20,2,FALSE))</f>
        <v/>
      </c>
      <c r="L52" s="1" t="str">
        <f t="shared" si="0"/>
        <v/>
      </c>
      <c r="M52" s="1" t="str">
        <f t="shared" si="1"/>
        <v/>
      </c>
      <c r="N52" s="1" t="str">
        <f t="shared" si="2"/>
        <v/>
      </c>
      <c r="O52" s="2"/>
      <c r="P52" s="1"/>
      <c r="Q52" s="1"/>
      <c r="R52" s="1"/>
      <c r="S52" s="1"/>
      <c r="T52" s="65" t="str">
        <f t="shared" si="6"/>
        <v/>
      </c>
      <c r="U52" s="65"/>
      <c r="V52" s="63" t="str">
        <f t="shared" si="7"/>
        <v/>
      </c>
      <c r="W52" s="61"/>
    </row>
    <row r="53" spans="2:23" s="10" customFormat="1">
      <c r="B53" s="5">
        <v>45</v>
      </c>
      <c r="C53" s="8"/>
      <c r="D53" s="65"/>
      <c r="E53" s="65"/>
      <c r="F53" s="16"/>
      <c r="G53" s="7"/>
      <c r="H53" s="2"/>
      <c r="I53" s="1" t="str">
        <f>IF(H53="","",VLOOKUP(H53,'Matriz Probabilidade Impacto'!$C$5:$E$10,2,FALSE))</f>
        <v/>
      </c>
      <c r="J53" s="1"/>
      <c r="K53" s="1" t="str">
        <f>IF(J53="","",VLOOKUP(J53,'Matriz Probabilidade Impacto'!$C$16:$D$20,2,FALSE))</f>
        <v/>
      </c>
      <c r="L53" s="1" t="str">
        <f t="shared" si="0"/>
        <v/>
      </c>
      <c r="M53" s="1" t="str">
        <f t="shared" si="1"/>
        <v/>
      </c>
      <c r="N53" s="1" t="str">
        <f t="shared" si="2"/>
        <v/>
      </c>
      <c r="O53" s="2"/>
      <c r="P53" s="1"/>
      <c r="Q53" s="1"/>
      <c r="R53" s="1"/>
      <c r="S53" s="1"/>
      <c r="T53" s="65" t="str">
        <f t="shared" si="6"/>
        <v/>
      </c>
      <c r="U53" s="65"/>
      <c r="V53" s="63" t="str">
        <f t="shared" si="7"/>
        <v/>
      </c>
      <c r="W53" s="61"/>
    </row>
    <row r="54" spans="2:23" s="10" customFormat="1">
      <c r="B54" s="5">
        <v>46</v>
      </c>
      <c r="C54" s="8"/>
      <c r="D54" s="65"/>
      <c r="E54" s="65"/>
      <c r="F54" s="16"/>
      <c r="G54" s="7"/>
      <c r="H54" s="2"/>
      <c r="I54" s="1" t="str">
        <f>IF(H54="","",VLOOKUP(H54,'Matriz Probabilidade Impacto'!$C$5:$E$10,2,FALSE))</f>
        <v/>
      </c>
      <c r="J54" s="1"/>
      <c r="K54" s="1" t="str">
        <f>IF(J54="","",VLOOKUP(J54,'Matriz Probabilidade Impacto'!$C$16:$D$20,2,FALSE))</f>
        <v/>
      </c>
      <c r="L54" s="1" t="str">
        <f t="shared" si="0"/>
        <v/>
      </c>
      <c r="M54" s="1" t="str">
        <f t="shared" si="1"/>
        <v/>
      </c>
      <c r="N54" s="1" t="str">
        <f t="shared" si="2"/>
        <v/>
      </c>
      <c r="O54" s="2"/>
      <c r="P54" s="1"/>
      <c r="Q54" s="1"/>
      <c r="R54" s="1"/>
      <c r="S54" s="1"/>
      <c r="T54" s="65" t="str">
        <f t="shared" si="6"/>
        <v/>
      </c>
      <c r="U54" s="65"/>
      <c r="V54" s="63" t="str">
        <f t="shared" si="7"/>
        <v/>
      </c>
      <c r="W54" s="61"/>
    </row>
    <row r="55" spans="2:23" s="10" customFormat="1">
      <c r="B55" s="5">
        <v>47</v>
      </c>
      <c r="C55" s="8"/>
      <c r="D55" s="65"/>
      <c r="E55" s="65"/>
      <c r="F55" s="16"/>
      <c r="G55" s="7"/>
      <c r="H55" s="2"/>
      <c r="I55" s="1" t="str">
        <f>IF(H55="","",VLOOKUP(H55,'Matriz Probabilidade Impacto'!$C$5:$E$10,2,FALSE))</f>
        <v/>
      </c>
      <c r="J55" s="1"/>
      <c r="K55" s="1" t="str">
        <f>IF(J55="","",VLOOKUP(J55,'Matriz Probabilidade Impacto'!$C$16:$D$20,2,FALSE))</f>
        <v/>
      </c>
      <c r="L55" s="1" t="str">
        <f t="shared" si="0"/>
        <v/>
      </c>
      <c r="M55" s="1" t="str">
        <f t="shared" si="1"/>
        <v/>
      </c>
      <c r="N55" s="1" t="str">
        <f t="shared" si="2"/>
        <v/>
      </c>
      <c r="O55" s="2"/>
      <c r="P55" s="1"/>
      <c r="Q55" s="1"/>
      <c r="R55" s="1"/>
      <c r="S55" s="1"/>
      <c r="T55" s="65" t="str">
        <f t="shared" si="6"/>
        <v/>
      </c>
      <c r="U55" s="65"/>
      <c r="V55" s="63" t="str">
        <f t="shared" si="7"/>
        <v/>
      </c>
      <c r="W55" s="61"/>
    </row>
    <row r="56" spans="2:23" s="10" customFormat="1">
      <c r="B56" s="5">
        <v>48</v>
      </c>
      <c r="C56" s="8"/>
      <c r="D56" s="65"/>
      <c r="E56" s="65"/>
      <c r="F56" s="16"/>
      <c r="G56" s="7"/>
      <c r="H56" s="2"/>
      <c r="I56" s="1" t="str">
        <f>IF(H56="","",VLOOKUP(H56,'Matriz Probabilidade Impacto'!$C$5:$E$10,2,FALSE))</f>
        <v/>
      </c>
      <c r="J56" s="1"/>
      <c r="K56" s="1" t="str">
        <f>IF(J56="","",VLOOKUP(J56,'Matriz Probabilidade Impacto'!$C$16:$D$20,2,FALSE))</f>
        <v/>
      </c>
      <c r="L56" s="1" t="str">
        <f t="shared" si="0"/>
        <v/>
      </c>
      <c r="M56" s="1" t="str">
        <f t="shared" si="1"/>
        <v/>
      </c>
      <c r="N56" s="1" t="str">
        <f t="shared" si="2"/>
        <v/>
      </c>
      <c r="O56" s="2"/>
      <c r="P56" s="1"/>
      <c r="Q56" s="1"/>
      <c r="R56" s="1"/>
      <c r="S56" s="1"/>
      <c r="T56" s="65" t="str">
        <f t="shared" si="6"/>
        <v/>
      </c>
      <c r="U56" s="65"/>
      <c r="V56" s="63" t="str">
        <f t="shared" si="7"/>
        <v/>
      </c>
      <c r="W56" s="61"/>
    </row>
    <row r="57" spans="2:23" s="10" customFormat="1">
      <c r="B57" s="5">
        <v>49</v>
      </c>
      <c r="C57" s="8"/>
      <c r="D57" s="65"/>
      <c r="E57" s="65"/>
      <c r="F57" s="16"/>
      <c r="G57" s="7"/>
      <c r="H57" s="2"/>
      <c r="I57" s="1" t="str">
        <f>IF(H57="","",VLOOKUP(H57,'Matriz Probabilidade Impacto'!$C$5:$E$10,2,FALSE))</f>
        <v/>
      </c>
      <c r="J57" s="1"/>
      <c r="K57" s="1" t="str">
        <f>IF(J57="","",VLOOKUP(J57,'Matriz Probabilidade Impacto'!$C$16:$D$20,2,FALSE))</f>
        <v/>
      </c>
      <c r="L57" s="1" t="str">
        <f t="shared" si="0"/>
        <v/>
      </c>
      <c r="M57" s="1" t="str">
        <f t="shared" si="1"/>
        <v/>
      </c>
      <c r="N57" s="1" t="str">
        <f t="shared" si="2"/>
        <v/>
      </c>
      <c r="O57" s="2"/>
      <c r="P57" s="1"/>
      <c r="Q57" s="1"/>
      <c r="R57" s="1"/>
      <c r="S57" s="1"/>
      <c r="T57" s="65" t="str">
        <f t="shared" si="6"/>
        <v/>
      </c>
      <c r="U57" s="65"/>
      <c r="V57" s="63" t="str">
        <f t="shared" si="7"/>
        <v/>
      </c>
      <c r="W57" s="61"/>
    </row>
    <row r="58" spans="2:23" s="10" customFormat="1">
      <c r="B58" s="5">
        <v>50</v>
      </c>
      <c r="C58" s="8"/>
      <c r="D58" s="65"/>
      <c r="E58" s="65"/>
      <c r="F58" s="16"/>
      <c r="G58" s="7"/>
      <c r="H58" s="2"/>
      <c r="I58" s="1" t="str">
        <f>IF(H58="","",VLOOKUP(H58,'Matriz Probabilidade Impacto'!$C$5:$E$10,2,FALSE))</f>
        <v/>
      </c>
      <c r="J58" s="1"/>
      <c r="K58" s="1" t="str">
        <f>IF(J58="","",VLOOKUP(J58,'Matriz Probabilidade Impacto'!$C$16:$D$20,2,FALSE))</f>
        <v/>
      </c>
      <c r="L58" s="1" t="str">
        <f t="shared" si="0"/>
        <v/>
      </c>
      <c r="M58" s="1" t="str">
        <f t="shared" si="1"/>
        <v/>
      </c>
      <c r="N58" s="1" t="str">
        <f t="shared" si="2"/>
        <v/>
      </c>
      <c r="O58" s="2"/>
      <c r="P58" s="1"/>
      <c r="Q58" s="1"/>
      <c r="R58" s="1"/>
      <c r="S58" s="1"/>
      <c r="T58" s="65" t="str">
        <f t="shared" si="6"/>
        <v/>
      </c>
      <c r="U58" s="65"/>
      <c r="V58" s="63" t="str">
        <f t="shared" si="7"/>
        <v/>
      </c>
      <c r="W58" s="61"/>
    </row>
    <row r="59" spans="2:23" s="10" customFormat="1">
      <c r="B59" s="5">
        <v>51</v>
      </c>
      <c r="C59" s="8"/>
      <c r="D59" s="65"/>
      <c r="E59" s="65"/>
      <c r="F59" s="16"/>
      <c r="G59" s="7"/>
      <c r="H59" s="2"/>
      <c r="I59" s="1" t="str">
        <f>IF(H59="","",VLOOKUP(H59,'Matriz Probabilidade Impacto'!$C$5:$E$10,2,FALSE))</f>
        <v/>
      </c>
      <c r="J59" s="1"/>
      <c r="K59" s="1" t="str">
        <f>IF(J59="","",VLOOKUP(J59,'Matriz Probabilidade Impacto'!$C$16:$D$20,2,FALSE))</f>
        <v/>
      </c>
      <c r="L59" s="1" t="str">
        <f t="shared" si="0"/>
        <v/>
      </c>
      <c r="M59" s="1" t="str">
        <f t="shared" si="1"/>
        <v/>
      </c>
      <c r="N59" s="1" t="str">
        <f t="shared" si="2"/>
        <v/>
      </c>
      <c r="O59" s="2"/>
      <c r="P59" s="1"/>
      <c r="Q59" s="1"/>
      <c r="R59" s="1"/>
      <c r="S59" s="1"/>
      <c r="T59" s="65" t="str">
        <f t="shared" si="6"/>
        <v/>
      </c>
      <c r="U59" s="65"/>
      <c r="V59" s="63" t="str">
        <f t="shared" si="7"/>
        <v/>
      </c>
      <c r="W59" s="61"/>
    </row>
    <row r="60" spans="2:23" s="10" customFormat="1">
      <c r="B60" s="5">
        <v>52</v>
      </c>
      <c r="C60" s="8"/>
      <c r="D60" s="65"/>
      <c r="E60" s="65"/>
      <c r="F60" s="16"/>
      <c r="G60" s="7"/>
      <c r="H60" s="2"/>
      <c r="I60" s="1" t="str">
        <f>IF(H60="","",VLOOKUP(H60,'Matriz Probabilidade Impacto'!$C$5:$E$10,2,FALSE))</f>
        <v/>
      </c>
      <c r="J60" s="1"/>
      <c r="K60" s="1" t="str">
        <f>IF(J60="","",VLOOKUP(J60,'Matriz Probabilidade Impacto'!$C$16:$D$20,2,FALSE))</f>
        <v/>
      </c>
      <c r="L60" s="1" t="str">
        <f t="shared" si="0"/>
        <v/>
      </c>
      <c r="M60" s="1" t="str">
        <f t="shared" si="1"/>
        <v/>
      </c>
      <c r="N60" s="1" t="str">
        <f t="shared" si="2"/>
        <v/>
      </c>
      <c r="O60" s="2"/>
      <c r="P60" s="1"/>
      <c r="Q60" s="1"/>
      <c r="R60" s="1"/>
      <c r="S60" s="1"/>
      <c r="T60" s="65" t="str">
        <f t="shared" si="6"/>
        <v/>
      </c>
      <c r="U60" s="65"/>
      <c r="V60" s="63" t="str">
        <f t="shared" si="7"/>
        <v/>
      </c>
      <c r="W60" s="61"/>
    </row>
    <row r="61" spans="2:23" s="10" customFormat="1">
      <c r="B61" s="5">
        <v>53</v>
      </c>
      <c r="C61" s="8"/>
      <c r="D61" s="65"/>
      <c r="E61" s="65"/>
      <c r="F61" s="16"/>
      <c r="G61" s="7"/>
      <c r="H61" s="2"/>
      <c r="I61" s="1" t="str">
        <f>IF(H61="","",VLOOKUP(H61,'Matriz Probabilidade Impacto'!$C$5:$E$10,2,FALSE))</f>
        <v/>
      </c>
      <c r="J61" s="1"/>
      <c r="K61" s="1" t="str">
        <f>IF(J61="","",VLOOKUP(J61,'Matriz Probabilidade Impacto'!$C$16:$D$20,2,FALSE))</f>
        <v/>
      </c>
      <c r="L61" s="1" t="str">
        <f t="shared" si="0"/>
        <v/>
      </c>
      <c r="M61" s="1" t="str">
        <f t="shared" si="1"/>
        <v/>
      </c>
      <c r="N61" s="1" t="str">
        <f t="shared" si="2"/>
        <v/>
      </c>
      <c r="O61" s="2"/>
      <c r="P61" s="1"/>
      <c r="Q61" s="1"/>
      <c r="R61" s="1"/>
      <c r="S61" s="1"/>
      <c r="T61" s="65" t="str">
        <f t="shared" si="6"/>
        <v/>
      </c>
      <c r="U61" s="65"/>
      <c r="V61" s="63" t="str">
        <f t="shared" si="7"/>
        <v/>
      </c>
      <c r="W61" s="61"/>
    </row>
    <row r="62" spans="2:23" s="10" customFormat="1">
      <c r="B62" s="5">
        <v>54</v>
      </c>
      <c r="C62" s="8"/>
      <c r="D62" s="65"/>
      <c r="E62" s="65"/>
      <c r="F62" s="16"/>
      <c r="G62" s="7"/>
      <c r="H62" s="2"/>
      <c r="I62" s="1" t="str">
        <f>IF(H62="","",VLOOKUP(H62,'Matriz Probabilidade Impacto'!$C$5:$E$10,2,FALSE))</f>
        <v/>
      </c>
      <c r="J62" s="1"/>
      <c r="K62" s="1" t="str">
        <f>IF(J62="","",VLOOKUP(J62,'Matriz Probabilidade Impacto'!$C$16:$D$20,2,FALSE))</f>
        <v/>
      </c>
      <c r="L62" s="1" t="str">
        <f t="shared" si="0"/>
        <v/>
      </c>
      <c r="M62" s="1" t="str">
        <f t="shared" si="1"/>
        <v/>
      </c>
      <c r="N62" s="1" t="str">
        <f t="shared" si="2"/>
        <v/>
      </c>
      <c r="O62" s="2"/>
      <c r="P62" s="1"/>
      <c r="Q62" s="1"/>
      <c r="R62" s="1"/>
      <c r="S62" s="1"/>
      <c r="T62" s="65" t="str">
        <f t="shared" si="6"/>
        <v/>
      </c>
      <c r="U62" s="65"/>
      <c r="V62" s="63" t="str">
        <f t="shared" si="7"/>
        <v/>
      </c>
      <c r="W62" s="61"/>
    </row>
    <row r="63" spans="2:23" s="10" customFormat="1">
      <c r="B63" s="5">
        <v>55</v>
      </c>
      <c r="C63" s="8"/>
      <c r="D63" s="65"/>
      <c r="E63" s="65"/>
      <c r="F63" s="16"/>
      <c r="G63" s="7"/>
      <c r="H63" s="2"/>
      <c r="I63" s="1" t="str">
        <f>IF(H63="","",VLOOKUP(H63,'Matriz Probabilidade Impacto'!$C$5:$E$10,2,FALSE))</f>
        <v/>
      </c>
      <c r="J63" s="1"/>
      <c r="K63" s="1" t="str">
        <f>IF(J63="","",VLOOKUP(J63,'Matriz Probabilidade Impacto'!$C$16:$D$20,2,FALSE))</f>
        <v/>
      </c>
      <c r="L63" s="1" t="str">
        <f t="shared" si="0"/>
        <v/>
      </c>
      <c r="M63" s="1" t="str">
        <f t="shared" si="1"/>
        <v/>
      </c>
      <c r="N63" s="1" t="str">
        <f t="shared" si="2"/>
        <v/>
      </c>
      <c r="O63" s="2"/>
      <c r="P63" s="1"/>
      <c r="Q63" s="1"/>
      <c r="R63" s="1"/>
      <c r="S63" s="1"/>
      <c r="T63" s="65" t="str">
        <f t="shared" si="6"/>
        <v/>
      </c>
      <c r="U63" s="65"/>
      <c r="V63" s="63" t="str">
        <f t="shared" si="7"/>
        <v/>
      </c>
      <c r="W63" s="61"/>
    </row>
    <row r="64" spans="2:23" s="10" customFormat="1">
      <c r="B64" s="5">
        <v>56</v>
      </c>
      <c r="C64" s="8"/>
      <c r="D64" s="65"/>
      <c r="E64" s="65"/>
      <c r="F64" s="16"/>
      <c r="G64" s="7"/>
      <c r="H64" s="2"/>
      <c r="I64" s="1" t="str">
        <f>IF(H64="","",VLOOKUP(H64,'Matriz Probabilidade Impacto'!$C$5:$E$10,2,FALSE))</f>
        <v/>
      </c>
      <c r="J64" s="1"/>
      <c r="K64" s="1" t="str">
        <f>IF(J64="","",VLOOKUP(J64,'Matriz Probabilidade Impacto'!$C$16:$D$20,2,FALSE))</f>
        <v/>
      </c>
      <c r="L64" s="1" t="str">
        <f t="shared" si="0"/>
        <v/>
      </c>
      <c r="M64" s="1" t="str">
        <f t="shared" si="1"/>
        <v/>
      </c>
      <c r="N64" s="1" t="str">
        <f t="shared" si="2"/>
        <v/>
      </c>
      <c r="O64" s="2"/>
      <c r="P64" s="1"/>
      <c r="Q64" s="1"/>
      <c r="R64" s="1"/>
      <c r="S64" s="1"/>
      <c r="T64" s="65" t="str">
        <f t="shared" si="6"/>
        <v/>
      </c>
      <c r="U64" s="65"/>
      <c r="V64" s="63" t="str">
        <f t="shared" si="7"/>
        <v/>
      </c>
      <c r="W64" s="61"/>
    </row>
    <row r="65" spans="2:23" s="10" customFormat="1">
      <c r="B65" s="5">
        <v>57</v>
      </c>
      <c r="C65" s="8"/>
      <c r="D65" s="65"/>
      <c r="E65" s="65"/>
      <c r="F65" s="16"/>
      <c r="G65" s="7"/>
      <c r="H65" s="2"/>
      <c r="I65" s="1" t="str">
        <f>IF(H65="","",VLOOKUP(H65,'Matriz Probabilidade Impacto'!$C$5:$E$10,2,FALSE))</f>
        <v/>
      </c>
      <c r="J65" s="1"/>
      <c r="K65" s="1" t="str">
        <f>IF(J65="","",VLOOKUP(J65,'Matriz Probabilidade Impacto'!$C$16:$D$20,2,FALSE))</f>
        <v/>
      </c>
      <c r="L65" s="1" t="str">
        <f t="shared" si="0"/>
        <v/>
      </c>
      <c r="M65" s="1" t="str">
        <f t="shared" si="1"/>
        <v/>
      </c>
      <c r="N65" s="1" t="str">
        <f t="shared" si="2"/>
        <v/>
      </c>
      <c r="O65" s="2"/>
      <c r="P65" s="1"/>
      <c r="Q65" s="1"/>
      <c r="R65" s="1"/>
      <c r="S65" s="1"/>
      <c r="T65" s="65" t="str">
        <f t="shared" si="6"/>
        <v/>
      </c>
      <c r="U65" s="65"/>
      <c r="V65" s="63" t="str">
        <f t="shared" si="7"/>
        <v/>
      </c>
      <c r="W65" s="61"/>
    </row>
    <row r="66" spans="2:23" s="10" customFormat="1">
      <c r="B66" s="5">
        <v>58</v>
      </c>
      <c r="C66" s="8"/>
      <c r="D66" s="65"/>
      <c r="E66" s="65"/>
      <c r="F66" s="16"/>
      <c r="G66" s="7"/>
      <c r="H66" s="2"/>
      <c r="I66" s="1" t="str">
        <f>IF(H66="","",VLOOKUP(H66,'Matriz Probabilidade Impacto'!$C$5:$E$10,2,FALSE))</f>
        <v/>
      </c>
      <c r="J66" s="1"/>
      <c r="K66" s="1" t="str">
        <f>IF(J66="","",VLOOKUP(J66,'Matriz Probabilidade Impacto'!$C$16:$D$20,2,FALSE))</f>
        <v/>
      </c>
      <c r="L66" s="1" t="str">
        <f t="shared" si="0"/>
        <v/>
      </c>
      <c r="M66" s="1" t="str">
        <f t="shared" si="1"/>
        <v/>
      </c>
      <c r="N66" s="1" t="str">
        <f t="shared" si="2"/>
        <v/>
      </c>
      <c r="O66" s="2"/>
      <c r="P66" s="1"/>
      <c r="Q66" s="1"/>
      <c r="R66" s="1"/>
      <c r="S66" s="1"/>
      <c r="T66" s="65" t="str">
        <f t="shared" si="6"/>
        <v/>
      </c>
      <c r="U66" s="65"/>
      <c r="V66" s="63" t="str">
        <f t="shared" si="7"/>
        <v/>
      </c>
      <c r="W66" s="61"/>
    </row>
    <row r="67" spans="2:23" s="10" customFormat="1">
      <c r="B67" s="5">
        <v>59</v>
      </c>
      <c r="C67" s="8"/>
      <c r="D67" s="65"/>
      <c r="E67" s="65"/>
      <c r="F67" s="16"/>
      <c r="G67" s="7"/>
      <c r="H67" s="2"/>
      <c r="I67" s="1" t="str">
        <f>IF(H67="","",VLOOKUP(H67,'Matriz Probabilidade Impacto'!$C$5:$E$10,2,FALSE))</f>
        <v/>
      </c>
      <c r="J67" s="1"/>
      <c r="K67" s="1" t="str">
        <f>IF(J67="","",VLOOKUP(J67,'Matriz Probabilidade Impacto'!$C$16:$D$20,2,FALSE))</f>
        <v/>
      </c>
      <c r="L67" s="1" t="str">
        <f t="shared" si="0"/>
        <v/>
      </c>
      <c r="M67" s="1" t="str">
        <f t="shared" si="1"/>
        <v/>
      </c>
      <c r="N67" s="1" t="str">
        <f t="shared" si="2"/>
        <v/>
      </c>
      <c r="O67" s="2"/>
      <c r="P67" s="1"/>
      <c r="Q67" s="1"/>
      <c r="R67" s="1"/>
      <c r="S67" s="1"/>
      <c r="T67" s="65" t="str">
        <f t="shared" si="6"/>
        <v/>
      </c>
      <c r="U67" s="65"/>
      <c r="V67" s="63" t="str">
        <f t="shared" si="7"/>
        <v/>
      </c>
      <c r="W67" s="61"/>
    </row>
    <row r="68" spans="2:23" s="10" customFormat="1">
      <c r="B68" s="5">
        <v>60</v>
      </c>
      <c r="C68" s="8"/>
      <c r="D68" s="65"/>
      <c r="E68" s="65"/>
      <c r="F68" s="16"/>
      <c r="G68" s="7"/>
      <c r="H68" s="2"/>
      <c r="I68" s="1" t="str">
        <f>IF(H68="","",VLOOKUP(H68,'Matriz Probabilidade Impacto'!$C$5:$E$10,2,FALSE))</f>
        <v/>
      </c>
      <c r="J68" s="1"/>
      <c r="K68" s="1" t="str">
        <f>IF(J68="","",VLOOKUP(J68,'Matriz Probabilidade Impacto'!$C$16:$D$20,2,FALSE))</f>
        <v/>
      </c>
      <c r="L68" s="1" t="str">
        <f t="shared" si="0"/>
        <v/>
      </c>
      <c r="M68" s="1" t="str">
        <f t="shared" si="1"/>
        <v/>
      </c>
      <c r="N68" s="1" t="str">
        <f t="shared" si="2"/>
        <v/>
      </c>
      <c r="O68" s="2"/>
      <c r="P68" s="1"/>
      <c r="Q68" s="1"/>
      <c r="R68" s="1"/>
      <c r="S68" s="1"/>
      <c r="T68" s="65" t="str">
        <f t="shared" si="6"/>
        <v/>
      </c>
      <c r="U68" s="65"/>
      <c r="V68" s="63" t="str">
        <f t="shared" si="7"/>
        <v/>
      </c>
      <c r="W68" s="61"/>
    </row>
    <row r="69" spans="2:23" s="10" customFormat="1">
      <c r="B69" s="5">
        <v>61</v>
      </c>
      <c r="C69" s="8"/>
      <c r="D69" s="65"/>
      <c r="E69" s="65"/>
      <c r="F69" s="16"/>
      <c r="G69" s="7"/>
      <c r="H69" s="2"/>
      <c r="I69" s="1" t="str">
        <f>IF(H69="","",VLOOKUP(H69,'Matriz Probabilidade Impacto'!$C$5:$E$10,2,FALSE))</f>
        <v/>
      </c>
      <c r="J69" s="1"/>
      <c r="K69" s="1" t="str">
        <f>IF(J69="","",VLOOKUP(J69,'Matriz Probabilidade Impacto'!$C$16:$D$20,2,FALSE))</f>
        <v/>
      </c>
      <c r="L69" s="1" t="str">
        <f t="shared" si="0"/>
        <v/>
      </c>
      <c r="M69" s="1" t="str">
        <f t="shared" si="1"/>
        <v/>
      </c>
      <c r="N69" s="1" t="str">
        <f t="shared" si="2"/>
        <v/>
      </c>
      <c r="O69" s="2"/>
      <c r="P69" s="1"/>
      <c r="Q69" s="1"/>
      <c r="R69" s="1"/>
      <c r="S69" s="1"/>
      <c r="T69" s="65" t="str">
        <f t="shared" si="6"/>
        <v/>
      </c>
      <c r="U69" s="65"/>
      <c r="V69" s="63" t="str">
        <f t="shared" si="7"/>
        <v/>
      </c>
      <c r="W69" s="61"/>
    </row>
    <row r="70" spans="2:23" s="10" customFormat="1">
      <c r="B70" s="5">
        <v>62</v>
      </c>
      <c r="C70" s="8"/>
      <c r="D70" s="65"/>
      <c r="E70" s="65"/>
      <c r="F70" s="16"/>
      <c r="G70" s="7"/>
      <c r="H70" s="2"/>
      <c r="I70" s="1" t="str">
        <f>IF(H70="","",VLOOKUP(H70,'Matriz Probabilidade Impacto'!$C$5:$E$10,2,FALSE))</f>
        <v/>
      </c>
      <c r="J70" s="1"/>
      <c r="K70" s="1" t="str">
        <f>IF(J70="","",VLOOKUP(J70,'Matriz Probabilidade Impacto'!$C$16:$D$20,2,FALSE))</f>
        <v/>
      </c>
      <c r="L70" s="1" t="str">
        <f t="shared" si="0"/>
        <v/>
      </c>
      <c r="M70" s="1" t="str">
        <f t="shared" si="1"/>
        <v/>
      </c>
      <c r="N70" s="1" t="str">
        <f t="shared" si="2"/>
        <v/>
      </c>
      <c r="O70" s="2"/>
      <c r="P70" s="1"/>
      <c r="Q70" s="1"/>
      <c r="R70" s="1"/>
      <c r="S70" s="1"/>
      <c r="T70" s="65" t="str">
        <f t="shared" si="6"/>
        <v/>
      </c>
      <c r="U70" s="65"/>
      <c r="V70" s="63" t="str">
        <f t="shared" si="7"/>
        <v/>
      </c>
      <c r="W70" s="61"/>
    </row>
    <row r="71" spans="2:23" s="10" customFormat="1">
      <c r="B71" s="5">
        <v>63</v>
      </c>
      <c r="C71" s="8"/>
      <c r="D71" s="65"/>
      <c r="E71" s="65"/>
      <c r="F71" s="16"/>
      <c r="G71" s="7"/>
      <c r="H71" s="2"/>
      <c r="I71" s="1" t="str">
        <f>IF(H71="","",VLOOKUP(H71,'Matriz Probabilidade Impacto'!$C$5:$E$10,2,FALSE))</f>
        <v/>
      </c>
      <c r="J71" s="1"/>
      <c r="K71" s="1" t="str">
        <f>IF(J71="","",VLOOKUP(J71,'Matriz Probabilidade Impacto'!$C$16:$D$20,2,FALSE))</f>
        <v/>
      </c>
      <c r="L71" s="1" t="str">
        <f t="shared" si="0"/>
        <v/>
      </c>
      <c r="M71" s="1" t="str">
        <f t="shared" si="1"/>
        <v/>
      </c>
      <c r="N71" s="1" t="str">
        <f t="shared" si="2"/>
        <v/>
      </c>
      <c r="O71" s="2"/>
      <c r="P71" s="1"/>
      <c r="Q71" s="1"/>
      <c r="R71" s="1"/>
      <c r="S71" s="1"/>
      <c r="T71" s="65" t="str">
        <f t="shared" si="6"/>
        <v/>
      </c>
      <c r="U71" s="65"/>
      <c r="V71" s="63" t="str">
        <f t="shared" si="7"/>
        <v/>
      </c>
      <c r="W71" s="61"/>
    </row>
    <row r="72" spans="2:23" s="10" customFormat="1">
      <c r="B72" s="5">
        <v>64</v>
      </c>
      <c r="C72" s="8"/>
      <c r="D72" s="65"/>
      <c r="E72" s="65"/>
      <c r="F72" s="16"/>
      <c r="G72" s="7"/>
      <c r="H72" s="2"/>
      <c r="I72" s="1" t="str">
        <f>IF(H72="","",VLOOKUP(H72,'Matriz Probabilidade Impacto'!$C$5:$E$10,2,FALSE))</f>
        <v/>
      </c>
      <c r="J72" s="1"/>
      <c r="K72" s="1" t="str">
        <f>IF(J72="","",VLOOKUP(J72,'Matriz Probabilidade Impacto'!$C$16:$D$20,2,FALSE))</f>
        <v/>
      </c>
      <c r="L72" s="1" t="str">
        <f t="shared" ref="L72:L98" si="8">IF(M72="","",IF(M72&lt;10,"Risco Baixo",IF(M72&lt;40,"Risco Médio",IF(M72&lt;80,"Risco Alto",IF(M72&lt;101,"Risco Extremo")))))</f>
        <v/>
      </c>
      <c r="M72" s="1" t="str">
        <f t="shared" ref="M72:M98" si="9">IF(J72="","",I72*K72)</f>
        <v/>
      </c>
      <c r="N72" s="1" t="str">
        <f t="shared" si="2"/>
        <v/>
      </c>
      <c r="O72" s="2"/>
      <c r="P72" s="1"/>
      <c r="Q72" s="1"/>
      <c r="R72" s="1"/>
      <c r="S72" s="1"/>
      <c r="T72" s="65" t="str">
        <f t="shared" si="6"/>
        <v/>
      </c>
      <c r="U72" s="65"/>
      <c r="V72" s="63" t="str">
        <f t="shared" si="7"/>
        <v/>
      </c>
      <c r="W72" s="61"/>
    </row>
    <row r="73" spans="2:23" s="10" customFormat="1">
      <c r="B73" s="5">
        <v>65</v>
      </c>
      <c r="C73" s="8"/>
      <c r="D73" s="65"/>
      <c r="E73" s="65"/>
      <c r="F73" s="16"/>
      <c r="G73" s="7"/>
      <c r="H73" s="2"/>
      <c r="I73" s="1" t="str">
        <f>IF(H73="","",VLOOKUP(H73,'Matriz Probabilidade Impacto'!$C$5:$E$10,2,FALSE))</f>
        <v/>
      </c>
      <c r="J73" s="1"/>
      <c r="K73" s="1" t="str">
        <f>IF(J73="","",VLOOKUP(J73,'Matriz Probabilidade Impacto'!$C$16:$D$20,2,FALSE))</f>
        <v/>
      </c>
      <c r="L73" s="1" t="str">
        <f t="shared" si="8"/>
        <v/>
      </c>
      <c r="M73" s="1" t="str">
        <f t="shared" si="9"/>
        <v/>
      </c>
      <c r="N73" s="1" t="str">
        <f t="shared" ref="N73:N98" si="10">IF(L73="","",IF(L73="Risco Baixo","O risco baixo está dentro do apetite a riscos da UFPA, portanto, deve ser apenas monitorado.",IF(L73="Risco Médio","O risco médio está dentro do apetite a riscos da UFPA, portanto, deve ser apenas monitorado.",IF(L73="Risco Alto","O risco alto deverá ser priorizado para tratamento, pois está fora do limite de apetite tolerado.",IF(L73="Risco Extremo","O risco extremo deverá ser priorizado para tratamento, pois está fora do limite de apetite tolerado.",)))))</f>
        <v/>
      </c>
      <c r="O73" s="2"/>
      <c r="P73" s="1"/>
      <c r="Q73" s="1"/>
      <c r="R73" s="1"/>
      <c r="S73" s="1"/>
      <c r="T73" s="65" t="str">
        <f t="shared" si="6"/>
        <v/>
      </c>
      <c r="U73" s="65"/>
      <c r="V73" s="63" t="str">
        <f t="shared" si="7"/>
        <v/>
      </c>
      <c r="W73" s="61"/>
    </row>
    <row r="74" spans="2:23" s="10" customFormat="1">
      <c r="B74" s="5">
        <v>66</v>
      </c>
      <c r="C74" s="8"/>
      <c r="D74" s="65"/>
      <c r="E74" s="65"/>
      <c r="F74" s="16"/>
      <c r="G74" s="7"/>
      <c r="H74" s="2"/>
      <c r="I74" s="1" t="str">
        <f>IF(H74="","",VLOOKUP(H74,'Matriz Probabilidade Impacto'!$C$5:$E$10,2,FALSE))</f>
        <v/>
      </c>
      <c r="J74" s="1"/>
      <c r="K74" s="1" t="str">
        <f>IF(J74="","",VLOOKUP(J74,'Matriz Probabilidade Impacto'!$C$16:$D$20,2,FALSE))</f>
        <v/>
      </c>
      <c r="L74" s="1" t="str">
        <f t="shared" si="8"/>
        <v/>
      </c>
      <c r="M74" s="1" t="str">
        <f t="shared" si="9"/>
        <v/>
      </c>
      <c r="N74" s="1" t="str">
        <f t="shared" si="10"/>
        <v/>
      </c>
      <c r="O74" s="2"/>
      <c r="P74" s="1"/>
      <c r="Q74" s="1"/>
      <c r="R74" s="1"/>
      <c r="S74" s="1"/>
      <c r="T74" s="65" t="str">
        <f t="shared" si="6"/>
        <v/>
      </c>
      <c r="U74" s="65"/>
      <c r="V74" s="63" t="str">
        <f t="shared" si="7"/>
        <v/>
      </c>
      <c r="W74" s="61"/>
    </row>
    <row r="75" spans="2:23" s="10" customFormat="1">
      <c r="B75" s="5">
        <v>67</v>
      </c>
      <c r="C75" s="8"/>
      <c r="D75" s="65"/>
      <c r="E75" s="65"/>
      <c r="F75" s="16"/>
      <c r="G75" s="7"/>
      <c r="H75" s="2"/>
      <c r="I75" s="1" t="str">
        <f>IF(H75="","",VLOOKUP(H75,'Matriz Probabilidade Impacto'!$C$5:$E$10,2,FALSE))</f>
        <v/>
      </c>
      <c r="J75" s="1"/>
      <c r="K75" s="1" t="str">
        <f>IF(J75="","",VLOOKUP(J75,'Matriz Probabilidade Impacto'!$C$16:$D$20,2,FALSE))</f>
        <v/>
      </c>
      <c r="L75" s="1" t="str">
        <f t="shared" si="8"/>
        <v/>
      </c>
      <c r="M75" s="1" t="str">
        <f t="shared" si="9"/>
        <v/>
      </c>
      <c r="N75" s="1" t="str">
        <f t="shared" si="10"/>
        <v/>
      </c>
      <c r="O75" s="2"/>
      <c r="P75" s="1"/>
      <c r="Q75" s="1"/>
      <c r="R75" s="1"/>
      <c r="S75" s="1"/>
      <c r="T75" s="65" t="str">
        <f t="shared" si="6"/>
        <v/>
      </c>
      <c r="U75" s="65"/>
      <c r="V75" s="63" t="str">
        <f t="shared" si="7"/>
        <v/>
      </c>
      <c r="W75" s="61"/>
    </row>
    <row r="76" spans="2:23" s="10" customFormat="1">
      <c r="B76" s="5">
        <v>68</v>
      </c>
      <c r="C76" s="8"/>
      <c r="D76" s="65"/>
      <c r="E76" s="65"/>
      <c r="F76" s="16"/>
      <c r="G76" s="7"/>
      <c r="H76" s="2"/>
      <c r="I76" s="1" t="str">
        <f>IF(H76="","",VLOOKUP(H76,'Matriz Probabilidade Impacto'!$C$5:$E$10,2,FALSE))</f>
        <v/>
      </c>
      <c r="J76" s="1"/>
      <c r="K76" s="1" t="str">
        <f>IF(J76="","",VLOOKUP(J76,'Matriz Probabilidade Impacto'!$C$16:$D$20,2,FALSE))</f>
        <v/>
      </c>
      <c r="L76" s="1" t="str">
        <f t="shared" si="8"/>
        <v/>
      </c>
      <c r="M76" s="1" t="str">
        <f t="shared" si="9"/>
        <v/>
      </c>
      <c r="N76" s="1" t="str">
        <f t="shared" si="10"/>
        <v/>
      </c>
      <c r="O76" s="2"/>
      <c r="P76" s="1"/>
      <c r="Q76" s="1"/>
      <c r="R76" s="1"/>
      <c r="S76" s="1"/>
      <c r="T76" s="65" t="str">
        <f t="shared" si="6"/>
        <v/>
      </c>
      <c r="U76" s="65"/>
      <c r="V76" s="63" t="str">
        <f t="shared" si="7"/>
        <v/>
      </c>
      <c r="W76" s="61"/>
    </row>
    <row r="77" spans="2:23" s="10" customFormat="1">
      <c r="B77" s="5">
        <v>69</v>
      </c>
      <c r="C77" s="8"/>
      <c r="D77" s="65"/>
      <c r="E77" s="65"/>
      <c r="F77" s="16"/>
      <c r="G77" s="7"/>
      <c r="H77" s="2"/>
      <c r="I77" s="1" t="str">
        <f>IF(H77="","",VLOOKUP(H77,'Matriz Probabilidade Impacto'!$C$5:$E$10,2,FALSE))</f>
        <v/>
      </c>
      <c r="J77" s="1"/>
      <c r="K77" s="1" t="str">
        <f>IF(J77="","",VLOOKUP(J77,'Matriz Probabilidade Impacto'!$C$16:$D$20,2,FALSE))</f>
        <v/>
      </c>
      <c r="L77" s="1" t="str">
        <f t="shared" si="8"/>
        <v/>
      </c>
      <c r="M77" s="1" t="str">
        <f t="shared" si="9"/>
        <v/>
      </c>
      <c r="N77" s="1" t="str">
        <f t="shared" si="10"/>
        <v/>
      </c>
      <c r="O77" s="2"/>
      <c r="P77" s="1"/>
      <c r="Q77" s="1"/>
      <c r="R77" s="1"/>
      <c r="S77" s="1"/>
      <c r="T77" s="65" t="str">
        <f t="shared" si="6"/>
        <v/>
      </c>
      <c r="U77" s="65"/>
      <c r="V77" s="63" t="str">
        <f t="shared" si="7"/>
        <v/>
      </c>
      <c r="W77" s="61"/>
    </row>
    <row r="78" spans="2:23" s="10" customFormat="1">
      <c r="B78" s="5">
        <v>70</v>
      </c>
      <c r="C78" s="8"/>
      <c r="D78" s="65"/>
      <c r="E78" s="65"/>
      <c r="F78" s="16"/>
      <c r="G78" s="7"/>
      <c r="H78" s="2"/>
      <c r="I78" s="1" t="str">
        <f>IF(H78="","",VLOOKUP(H78,'Matriz Probabilidade Impacto'!$C$5:$E$10,2,FALSE))</f>
        <v/>
      </c>
      <c r="J78" s="1"/>
      <c r="K78" s="1" t="str">
        <f>IF(J78="","",VLOOKUP(J78,'Matriz Probabilidade Impacto'!$C$16:$D$20,2,FALSE))</f>
        <v/>
      </c>
      <c r="L78" s="1" t="str">
        <f t="shared" si="8"/>
        <v/>
      </c>
      <c r="M78" s="1" t="str">
        <f t="shared" si="9"/>
        <v/>
      </c>
      <c r="N78" s="1" t="str">
        <f t="shared" si="10"/>
        <v/>
      </c>
      <c r="O78" s="2"/>
      <c r="P78" s="1"/>
      <c r="Q78" s="1"/>
      <c r="R78" s="1"/>
      <c r="S78" s="1"/>
      <c r="T78" s="65" t="str">
        <f t="shared" si="6"/>
        <v/>
      </c>
      <c r="U78" s="65"/>
      <c r="V78" s="63" t="str">
        <f t="shared" si="7"/>
        <v/>
      </c>
      <c r="W78" s="61"/>
    </row>
    <row r="79" spans="2:23" s="10" customFormat="1">
      <c r="B79" s="5">
        <v>71</v>
      </c>
      <c r="C79" s="8"/>
      <c r="D79" s="65"/>
      <c r="E79" s="65"/>
      <c r="F79" s="16"/>
      <c r="G79" s="7"/>
      <c r="H79" s="2"/>
      <c r="I79" s="1" t="str">
        <f>IF(H79="","",VLOOKUP(H79,'Matriz Probabilidade Impacto'!$C$5:$E$10,2,FALSE))</f>
        <v/>
      </c>
      <c r="J79" s="1"/>
      <c r="K79" s="1" t="str">
        <f>IF(J79="","",VLOOKUP(J79,'Matriz Probabilidade Impacto'!$C$16:$D$20,2,FALSE))</f>
        <v/>
      </c>
      <c r="L79" s="1" t="str">
        <f t="shared" si="8"/>
        <v/>
      </c>
      <c r="M79" s="1" t="str">
        <f t="shared" si="9"/>
        <v/>
      </c>
      <c r="N79" s="1" t="str">
        <f t="shared" si="10"/>
        <v/>
      </c>
      <c r="O79" s="2"/>
      <c r="P79" s="1"/>
      <c r="Q79" s="1"/>
      <c r="R79" s="1"/>
      <c r="S79" s="1"/>
      <c r="T79" s="65" t="str">
        <f t="shared" si="6"/>
        <v/>
      </c>
      <c r="U79" s="65"/>
      <c r="V79" s="63" t="str">
        <f t="shared" si="7"/>
        <v/>
      </c>
      <c r="W79" s="61"/>
    </row>
    <row r="80" spans="2:23" s="10" customFormat="1">
      <c r="B80" s="5">
        <v>72</v>
      </c>
      <c r="C80" s="8"/>
      <c r="D80" s="65"/>
      <c r="E80" s="65"/>
      <c r="F80" s="16"/>
      <c r="G80" s="7"/>
      <c r="H80" s="2"/>
      <c r="I80" s="1" t="str">
        <f>IF(H80="","",VLOOKUP(H80,'Matriz Probabilidade Impacto'!$C$5:$E$10,2,FALSE))</f>
        <v/>
      </c>
      <c r="J80" s="1"/>
      <c r="K80" s="1" t="str">
        <f>IF(J80="","",VLOOKUP(J80,'Matriz Probabilidade Impacto'!$C$16:$D$20,2,FALSE))</f>
        <v/>
      </c>
      <c r="L80" s="1" t="str">
        <f t="shared" si="8"/>
        <v/>
      </c>
      <c r="M80" s="1" t="str">
        <f t="shared" si="9"/>
        <v/>
      </c>
      <c r="N80" s="1" t="str">
        <f t="shared" si="10"/>
        <v/>
      </c>
      <c r="O80" s="2"/>
      <c r="P80" s="1"/>
      <c r="Q80" s="1"/>
      <c r="R80" s="1"/>
      <c r="S80" s="1"/>
      <c r="T80" s="65" t="str">
        <f t="shared" si="6"/>
        <v/>
      </c>
      <c r="U80" s="65"/>
      <c r="V80" s="63" t="str">
        <f t="shared" si="7"/>
        <v/>
      </c>
      <c r="W80" s="61"/>
    </row>
    <row r="81" spans="2:23" s="10" customFormat="1">
      <c r="B81" s="5">
        <v>73</v>
      </c>
      <c r="C81" s="8"/>
      <c r="D81" s="65"/>
      <c r="E81" s="65"/>
      <c r="F81" s="16"/>
      <c r="G81" s="7"/>
      <c r="H81" s="2"/>
      <c r="I81" s="1" t="str">
        <f>IF(H81="","",VLOOKUP(H81,'Matriz Probabilidade Impacto'!$C$5:$E$10,2,FALSE))</f>
        <v/>
      </c>
      <c r="J81" s="1"/>
      <c r="K81" s="1" t="str">
        <f>IF(J81="","",VLOOKUP(J81,'Matriz Probabilidade Impacto'!$C$16:$D$20,2,FALSE))</f>
        <v/>
      </c>
      <c r="L81" s="1" t="str">
        <f t="shared" si="8"/>
        <v/>
      </c>
      <c r="M81" s="1" t="str">
        <f t="shared" si="9"/>
        <v/>
      </c>
      <c r="N81" s="1" t="str">
        <f t="shared" si="10"/>
        <v/>
      </c>
      <c r="O81" s="2"/>
      <c r="P81" s="1"/>
      <c r="Q81" s="1"/>
      <c r="R81" s="1"/>
      <c r="S81" s="1"/>
      <c r="T81" s="65" t="str">
        <f t="shared" si="6"/>
        <v/>
      </c>
      <c r="U81" s="65"/>
      <c r="V81" s="63" t="str">
        <f t="shared" si="7"/>
        <v/>
      </c>
      <c r="W81" s="61"/>
    </row>
    <row r="82" spans="2:23" s="10" customFormat="1">
      <c r="B82" s="5">
        <v>74</v>
      </c>
      <c r="C82" s="8"/>
      <c r="D82" s="65"/>
      <c r="E82" s="65"/>
      <c r="F82" s="16"/>
      <c r="G82" s="7"/>
      <c r="H82" s="2"/>
      <c r="I82" s="1" t="str">
        <f>IF(H82="","",VLOOKUP(H82,'Matriz Probabilidade Impacto'!$C$5:$E$10,2,FALSE))</f>
        <v/>
      </c>
      <c r="J82" s="1"/>
      <c r="K82" s="1" t="str">
        <f>IF(J82="","",VLOOKUP(J82,'Matriz Probabilidade Impacto'!$C$16:$D$20,2,FALSE))</f>
        <v/>
      </c>
      <c r="L82" s="1" t="str">
        <f t="shared" si="8"/>
        <v/>
      </c>
      <c r="M82" s="1" t="str">
        <f t="shared" si="9"/>
        <v/>
      </c>
      <c r="N82" s="1" t="str">
        <f t="shared" si="10"/>
        <v/>
      </c>
      <c r="O82" s="2"/>
      <c r="P82" s="1"/>
      <c r="Q82" s="1"/>
      <c r="R82" s="1"/>
      <c r="S82" s="1"/>
      <c r="T82" s="65" t="str">
        <f t="shared" si="6"/>
        <v/>
      </c>
      <c r="U82" s="65"/>
      <c r="V82" s="63" t="str">
        <f t="shared" si="7"/>
        <v/>
      </c>
      <c r="W82" s="61"/>
    </row>
    <row r="83" spans="2:23" s="10" customFormat="1">
      <c r="B83" s="5">
        <v>75</v>
      </c>
      <c r="C83" s="8"/>
      <c r="D83" s="65"/>
      <c r="E83" s="65"/>
      <c r="F83" s="16"/>
      <c r="G83" s="7"/>
      <c r="H83" s="2"/>
      <c r="I83" s="1" t="str">
        <f>IF(H83="","",VLOOKUP(H83,'Matriz Probabilidade Impacto'!$C$5:$E$10,2,FALSE))</f>
        <v/>
      </c>
      <c r="J83" s="1"/>
      <c r="K83" s="1" t="str">
        <f>IF(J83="","",VLOOKUP(J83,'Matriz Probabilidade Impacto'!$C$16:$D$20,2,FALSE))</f>
        <v/>
      </c>
      <c r="L83" s="1" t="str">
        <f t="shared" si="8"/>
        <v/>
      </c>
      <c r="M83" s="1" t="str">
        <f t="shared" si="9"/>
        <v/>
      </c>
      <c r="N83" s="1" t="str">
        <f t="shared" si="10"/>
        <v/>
      </c>
      <c r="O83" s="2"/>
      <c r="P83" s="1"/>
      <c r="Q83" s="1"/>
      <c r="R83" s="1"/>
      <c r="S83" s="1"/>
      <c r="T83" s="65" t="str">
        <f t="shared" si="6"/>
        <v/>
      </c>
      <c r="U83" s="65"/>
      <c r="V83" s="63" t="str">
        <f t="shared" si="7"/>
        <v/>
      </c>
      <c r="W83" s="61"/>
    </row>
    <row r="84" spans="2:23" s="10" customFormat="1">
      <c r="B84" s="5">
        <v>76</v>
      </c>
      <c r="C84" s="8"/>
      <c r="D84" s="65"/>
      <c r="E84" s="65"/>
      <c r="F84" s="16"/>
      <c r="G84" s="7"/>
      <c r="H84" s="2"/>
      <c r="I84" s="1" t="str">
        <f>IF(H84="","",VLOOKUP(H84,'Matriz Probabilidade Impacto'!$C$5:$E$10,2,FALSE))</f>
        <v/>
      </c>
      <c r="J84" s="1"/>
      <c r="K84" s="1" t="str">
        <f>IF(J84="","",VLOOKUP(J84,'Matriz Probabilidade Impacto'!$C$16:$D$20,2,FALSE))</f>
        <v/>
      </c>
      <c r="L84" s="1" t="str">
        <f t="shared" si="8"/>
        <v/>
      </c>
      <c r="M84" s="1" t="str">
        <f t="shared" si="9"/>
        <v/>
      </c>
      <c r="N84" s="1" t="str">
        <f t="shared" si="10"/>
        <v/>
      </c>
      <c r="O84" s="2"/>
      <c r="P84" s="1"/>
      <c r="Q84" s="1"/>
      <c r="R84" s="1"/>
      <c r="S84" s="1"/>
      <c r="T84" s="65" t="str">
        <f t="shared" si="6"/>
        <v/>
      </c>
      <c r="U84" s="65"/>
      <c r="V84" s="63" t="str">
        <f t="shared" si="7"/>
        <v/>
      </c>
      <c r="W84" s="61"/>
    </row>
    <row r="85" spans="2:23" s="10" customFormat="1">
      <c r="B85" s="5">
        <v>77</v>
      </c>
      <c r="C85" s="8"/>
      <c r="D85" s="65"/>
      <c r="E85" s="65"/>
      <c r="F85" s="16"/>
      <c r="G85" s="7"/>
      <c r="H85" s="2"/>
      <c r="I85" s="1" t="str">
        <f>IF(H85="","",VLOOKUP(H85,'Matriz Probabilidade Impacto'!$C$5:$E$10,2,FALSE))</f>
        <v/>
      </c>
      <c r="J85" s="1"/>
      <c r="K85" s="1" t="str">
        <f>IF(J85="","",VLOOKUP(J85,'Matriz Probabilidade Impacto'!$C$16:$D$20,2,FALSE))</f>
        <v/>
      </c>
      <c r="L85" s="1" t="str">
        <f t="shared" si="8"/>
        <v/>
      </c>
      <c r="M85" s="1" t="str">
        <f t="shared" si="9"/>
        <v/>
      </c>
      <c r="N85" s="1" t="str">
        <f t="shared" si="10"/>
        <v/>
      </c>
      <c r="O85" s="2"/>
      <c r="P85" s="1"/>
      <c r="Q85" s="1"/>
      <c r="R85" s="1"/>
      <c r="S85" s="1"/>
      <c r="T85" s="65" t="str">
        <f t="shared" ref="T85:U98" si="11">IF(L85="","",IF(L85="Risco Baixo","monitorar o risco.",IF(L85="Risco Médio","monitorar o risco.",IF(L85="Risco Alto","",IF(L85="Risco Extremo","",)))))</f>
        <v/>
      </c>
      <c r="U85" s="65"/>
      <c r="V85" s="63" t="str">
        <f t="shared" ref="V85:V98" si="12">IF(T85="monitorar o risco.","Contínuo","")</f>
        <v/>
      </c>
      <c r="W85" s="61"/>
    </row>
    <row r="86" spans="2:23" s="10" customFormat="1">
      <c r="B86" s="5">
        <v>78</v>
      </c>
      <c r="C86" s="8"/>
      <c r="D86" s="65"/>
      <c r="E86" s="65"/>
      <c r="F86" s="16"/>
      <c r="G86" s="7"/>
      <c r="H86" s="2"/>
      <c r="I86" s="1" t="str">
        <f>IF(H86="","",VLOOKUP(H86,'Matriz Probabilidade Impacto'!$C$5:$E$10,2,FALSE))</f>
        <v/>
      </c>
      <c r="J86" s="1"/>
      <c r="K86" s="1" t="str">
        <f>IF(J86="","",VLOOKUP(J86,'Matriz Probabilidade Impacto'!$C$16:$D$20,2,FALSE))</f>
        <v/>
      </c>
      <c r="L86" s="1" t="str">
        <f t="shared" si="8"/>
        <v/>
      </c>
      <c r="M86" s="1" t="str">
        <f t="shared" si="9"/>
        <v/>
      </c>
      <c r="N86" s="1" t="str">
        <f t="shared" si="10"/>
        <v/>
      </c>
      <c r="O86" s="2"/>
      <c r="P86" s="1"/>
      <c r="Q86" s="1"/>
      <c r="R86" s="1"/>
      <c r="S86" s="1"/>
      <c r="T86" s="65" t="str">
        <f t="shared" si="11"/>
        <v/>
      </c>
      <c r="U86" s="65"/>
      <c r="V86" s="63" t="str">
        <f t="shared" si="12"/>
        <v/>
      </c>
      <c r="W86" s="61"/>
    </row>
    <row r="87" spans="2:23" s="10" customFormat="1">
      <c r="B87" s="5">
        <v>79</v>
      </c>
      <c r="C87" s="8"/>
      <c r="D87" s="65"/>
      <c r="E87" s="65"/>
      <c r="F87" s="16"/>
      <c r="G87" s="7"/>
      <c r="H87" s="2"/>
      <c r="I87" s="1" t="str">
        <f>IF(H87="","",VLOOKUP(H87,'Matriz Probabilidade Impacto'!$C$5:$E$10,2,FALSE))</f>
        <v/>
      </c>
      <c r="J87" s="1"/>
      <c r="K87" s="1" t="str">
        <f>IF(J87="","",VLOOKUP(J87,'Matriz Probabilidade Impacto'!$C$16:$D$20,2,FALSE))</f>
        <v/>
      </c>
      <c r="L87" s="1" t="str">
        <f t="shared" si="8"/>
        <v/>
      </c>
      <c r="M87" s="1" t="str">
        <f t="shared" si="9"/>
        <v/>
      </c>
      <c r="N87" s="1" t="str">
        <f t="shared" si="10"/>
        <v/>
      </c>
      <c r="O87" s="2"/>
      <c r="P87" s="1"/>
      <c r="Q87" s="1"/>
      <c r="R87" s="1"/>
      <c r="S87" s="1"/>
      <c r="T87" s="65" t="str">
        <f t="shared" si="11"/>
        <v/>
      </c>
      <c r="U87" s="65"/>
      <c r="V87" s="63" t="str">
        <f t="shared" si="12"/>
        <v/>
      </c>
      <c r="W87" s="61"/>
    </row>
    <row r="88" spans="2:23" s="10" customFormat="1">
      <c r="B88" s="5">
        <v>80</v>
      </c>
      <c r="C88" s="8"/>
      <c r="D88" s="65"/>
      <c r="E88" s="65"/>
      <c r="F88" s="16"/>
      <c r="G88" s="7"/>
      <c r="H88" s="2"/>
      <c r="I88" s="1" t="str">
        <f>IF(H88="","",VLOOKUP(H88,'Matriz Probabilidade Impacto'!$C$5:$E$10,2,FALSE))</f>
        <v/>
      </c>
      <c r="J88" s="1"/>
      <c r="K88" s="1" t="str">
        <f>IF(J88="","",VLOOKUP(J88,'Matriz Probabilidade Impacto'!$C$16:$D$20,2,FALSE))</f>
        <v/>
      </c>
      <c r="L88" s="1" t="str">
        <f t="shared" si="8"/>
        <v/>
      </c>
      <c r="M88" s="1" t="str">
        <f t="shared" si="9"/>
        <v/>
      </c>
      <c r="N88" s="1" t="str">
        <f t="shared" si="10"/>
        <v/>
      </c>
      <c r="O88" s="2"/>
      <c r="P88" s="1"/>
      <c r="Q88" s="1"/>
      <c r="R88" s="1"/>
      <c r="S88" s="1"/>
      <c r="T88" s="65" t="str">
        <f t="shared" si="11"/>
        <v/>
      </c>
      <c r="U88" s="65"/>
      <c r="V88" s="63" t="str">
        <f t="shared" si="12"/>
        <v/>
      </c>
      <c r="W88" s="61"/>
    </row>
    <row r="89" spans="2:23" s="10" customFormat="1">
      <c r="B89" s="5">
        <v>81</v>
      </c>
      <c r="C89" s="8"/>
      <c r="D89" s="65"/>
      <c r="E89" s="65"/>
      <c r="F89" s="16"/>
      <c r="G89" s="7"/>
      <c r="H89" s="2"/>
      <c r="I89" s="1" t="str">
        <f>IF(H89="","",VLOOKUP(H89,'Matriz Probabilidade Impacto'!$C$5:$E$10,2,FALSE))</f>
        <v/>
      </c>
      <c r="J89" s="1"/>
      <c r="K89" s="1" t="str">
        <f>IF(J89="","",VLOOKUP(J89,'Matriz Probabilidade Impacto'!$C$16:$D$20,2,FALSE))</f>
        <v/>
      </c>
      <c r="L89" s="1" t="str">
        <f t="shared" si="8"/>
        <v/>
      </c>
      <c r="M89" s="1" t="str">
        <f t="shared" si="9"/>
        <v/>
      </c>
      <c r="N89" s="1" t="str">
        <f t="shared" si="10"/>
        <v/>
      </c>
      <c r="O89" s="2"/>
      <c r="P89" s="1"/>
      <c r="Q89" s="1"/>
      <c r="R89" s="1"/>
      <c r="S89" s="1"/>
      <c r="T89" s="65" t="str">
        <f t="shared" si="11"/>
        <v/>
      </c>
      <c r="U89" s="65"/>
      <c r="V89" s="63" t="str">
        <f t="shared" si="12"/>
        <v/>
      </c>
      <c r="W89" s="61"/>
    </row>
    <row r="90" spans="2:23" s="10" customFormat="1">
      <c r="B90" s="5">
        <v>82</v>
      </c>
      <c r="C90" s="8"/>
      <c r="D90" s="65"/>
      <c r="E90" s="65"/>
      <c r="F90" s="16"/>
      <c r="G90" s="7"/>
      <c r="H90" s="2"/>
      <c r="I90" s="1" t="str">
        <f>IF(H90="","",VLOOKUP(H90,'Matriz Probabilidade Impacto'!$C$5:$E$10,2,FALSE))</f>
        <v/>
      </c>
      <c r="J90" s="1"/>
      <c r="K90" s="1" t="str">
        <f>IF(J90="","",VLOOKUP(J90,'Matriz Probabilidade Impacto'!$C$16:$D$20,2,FALSE))</f>
        <v/>
      </c>
      <c r="L90" s="1" t="str">
        <f t="shared" si="8"/>
        <v/>
      </c>
      <c r="M90" s="1" t="str">
        <f t="shared" si="9"/>
        <v/>
      </c>
      <c r="N90" s="1" t="str">
        <f t="shared" si="10"/>
        <v/>
      </c>
      <c r="O90" s="2"/>
      <c r="P90" s="1"/>
      <c r="Q90" s="1"/>
      <c r="R90" s="1"/>
      <c r="S90" s="1"/>
      <c r="T90" s="65" t="str">
        <f t="shared" si="11"/>
        <v/>
      </c>
      <c r="U90" s="65"/>
      <c r="V90" s="63" t="str">
        <f t="shared" si="12"/>
        <v/>
      </c>
      <c r="W90" s="61"/>
    </row>
    <row r="91" spans="2:23" s="10" customFormat="1">
      <c r="B91" s="5">
        <v>83</v>
      </c>
      <c r="C91" s="8"/>
      <c r="D91" s="65"/>
      <c r="E91" s="65"/>
      <c r="F91" s="16"/>
      <c r="G91" s="7"/>
      <c r="H91" s="2"/>
      <c r="I91" s="1" t="str">
        <f>IF(H91="","",VLOOKUP(H91,'Matriz Probabilidade Impacto'!$C$5:$E$10,2,FALSE))</f>
        <v/>
      </c>
      <c r="J91" s="1"/>
      <c r="K91" s="1" t="str">
        <f>IF(J91="","",VLOOKUP(J91,'Matriz Probabilidade Impacto'!$C$16:$D$20,2,FALSE))</f>
        <v/>
      </c>
      <c r="L91" s="1" t="str">
        <f t="shared" si="8"/>
        <v/>
      </c>
      <c r="M91" s="1" t="str">
        <f t="shared" si="9"/>
        <v/>
      </c>
      <c r="N91" s="1" t="str">
        <f t="shared" si="10"/>
        <v/>
      </c>
      <c r="O91" s="2"/>
      <c r="P91" s="1"/>
      <c r="Q91" s="1"/>
      <c r="R91" s="1"/>
      <c r="S91" s="1"/>
      <c r="T91" s="65" t="str">
        <f t="shared" si="11"/>
        <v/>
      </c>
      <c r="U91" s="65"/>
      <c r="V91" s="63" t="str">
        <f t="shared" si="12"/>
        <v/>
      </c>
      <c r="W91" s="61"/>
    </row>
    <row r="92" spans="2:23" s="10" customFormat="1">
      <c r="B92" s="5">
        <v>84</v>
      </c>
      <c r="C92" s="8"/>
      <c r="D92" s="65"/>
      <c r="E92" s="65"/>
      <c r="F92" s="16"/>
      <c r="G92" s="7"/>
      <c r="H92" s="2"/>
      <c r="I92" s="1" t="str">
        <f>IF(H92="","",VLOOKUP(H92,'Matriz Probabilidade Impacto'!$C$5:$E$10,2,FALSE))</f>
        <v/>
      </c>
      <c r="J92" s="1"/>
      <c r="K92" s="1" t="str">
        <f>IF(J92="","",VLOOKUP(J92,'Matriz Probabilidade Impacto'!$C$16:$D$20,2,FALSE))</f>
        <v/>
      </c>
      <c r="L92" s="1" t="str">
        <f t="shared" si="8"/>
        <v/>
      </c>
      <c r="M92" s="1" t="str">
        <f t="shared" si="9"/>
        <v/>
      </c>
      <c r="N92" s="1" t="str">
        <f t="shared" si="10"/>
        <v/>
      </c>
      <c r="O92" s="2"/>
      <c r="P92" s="1"/>
      <c r="Q92" s="1"/>
      <c r="R92" s="1"/>
      <c r="S92" s="1"/>
      <c r="T92" s="65" t="str">
        <f t="shared" si="11"/>
        <v/>
      </c>
      <c r="U92" s="65"/>
      <c r="V92" s="63" t="str">
        <f t="shared" si="12"/>
        <v/>
      </c>
      <c r="W92" s="61"/>
    </row>
    <row r="93" spans="2:23" s="10" customFormat="1">
      <c r="B93" s="5">
        <v>85</v>
      </c>
      <c r="C93" s="8"/>
      <c r="D93" s="65"/>
      <c r="E93" s="65"/>
      <c r="F93" s="16"/>
      <c r="G93" s="7"/>
      <c r="H93" s="2"/>
      <c r="I93" s="1" t="str">
        <f>IF(H93="","",VLOOKUP(H93,'Matriz Probabilidade Impacto'!$C$5:$E$10,2,FALSE))</f>
        <v/>
      </c>
      <c r="J93" s="1"/>
      <c r="K93" s="1" t="str">
        <f>IF(J93="","",VLOOKUP(J93,'Matriz Probabilidade Impacto'!$C$16:$D$20,2,FALSE))</f>
        <v/>
      </c>
      <c r="L93" s="1" t="str">
        <f t="shared" si="8"/>
        <v/>
      </c>
      <c r="M93" s="1" t="str">
        <f t="shared" si="9"/>
        <v/>
      </c>
      <c r="N93" s="1" t="str">
        <f t="shared" si="10"/>
        <v/>
      </c>
      <c r="O93" s="2"/>
      <c r="P93" s="1"/>
      <c r="Q93" s="1"/>
      <c r="R93" s="1"/>
      <c r="S93" s="1"/>
      <c r="T93" s="65" t="str">
        <f t="shared" si="11"/>
        <v/>
      </c>
      <c r="U93" s="65"/>
      <c r="V93" s="63" t="str">
        <f t="shared" si="12"/>
        <v/>
      </c>
      <c r="W93" s="61"/>
    </row>
    <row r="94" spans="2:23" s="10" customFormat="1">
      <c r="B94" s="5">
        <v>86</v>
      </c>
      <c r="C94" s="8"/>
      <c r="D94" s="65"/>
      <c r="E94" s="65"/>
      <c r="F94" s="16"/>
      <c r="G94" s="7"/>
      <c r="H94" s="2"/>
      <c r="I94" s="1" t="str">
        <f>IF(H94="","",VLOOKUP(H94,'Matriz Probabilidade Impacto'!$C$5:$E$10,2,FALSE))</f>
        <v/>
      </c>
      <c r="J94" s="1"/>
      <c r="K94" s="1" t="str">
        <f>IF(J94="","",VLOOKUP(J94,'Matriz Probabilidade Impacto'!$C$16:$D$20,2,FALSE))</f>
        <v/>
      </c>
      <c r="L94" s="1" t="str">
        <f t="shared" si="8"/>
        <v/>
      </c>
      <c r="M94" s="1" t="str">
        <f t="shared" si="9"/>
        <v/>
      </c>
      <c r="N94" s="1" t="str">
        <f t="shared" si="10"/>
        <v/>
      </c>
      <c r="O94" s="2"/>
      <c r="P94" s="1"/>
      <c r="Q94" s="1"/>
      <c r="R94" s="1"/>
      <c r="S94" s="1"/>
      <c r="T94" s="65" t="str">
        <f t="shared" si="11"/>
        <v/>
      </c>
      <c r="U94" s="65"/>
      <c r="V94" s="63" t="str">
        <f t="shared" si="12"/>
        <v/>
      </c>
      <c r="W94" s="61"/>
    </row>
    <row r="95" spans="2:23" s="10" customFormat="1">
      <c r="B95" s="5">
        <v>87</v>
      </c>
      <c r="C95" s="8"/>
      <c r="D95" s="65"/>
      <c r="E95" s="65"/>
      <c r="F95" s="16"/>
      <c r="G95" s="7"/>
      <c r="H95" s="2"/>
      <c r="I95" s="1" t="str">
        <f>IF(H95="","",VLOOKUP(H95,'Matriz Probabilidade Impacto'!$C$5:$E$10,2,FALSE))</f>
        <v/>
      </c>
      <c r="J95" s="1"/>
      <c r="K95" s="1" t="str">
        <f>IF(J95="","",VLOOKUP(J95,'Matriz Probabilidade Impacto'!$C$16:$D$20,2,FALSE))</f>
        <v/>
      </c>
      <c r="L95" s="1" t="str">
        <f t="shared" si="8"/>
        <v/>
      </c>
      <c r="M95" s="1" t="str">
        <f t="shared" si="9"/>
        <v/>
      </c>
      <c r="N95" s="1" t="str">
        <f t="shared" si="10"/>
        <v/>
      </c>
      <c r="O95" s="2"/>
      <c r="P95" s="1"/>
      <c r="Q95" s="1"/>
      <c r="R95" s="1"/>
      <c r="S95" s="1"/>
      <c r="T95" s="65" t="str">
        <f t="shared" si="11"/>
        <v/>
      </c>
      <c r="U95" s="65"/>
      <c r="V95" s="63" t="str">
        <f t="shared" si="12"/>
        <v/>
      </c>
      <c r="W95" s="61"/>
    </row>
    <row r="96" spans="2:23" s="10" customFormat="1">
      <c r="B96" s="5">
        <v>88</v>
      </c>
      <c r="C96" s="8"/>
      <c r="D96" s="65"/>
      <c r="E96" s="65"/>
      <c r="F96" s="16"/>
      <c r="G96" s="7"/>
      <c r="H96" s="2"/>
      <c r="I96" s="1" t="str">
        <f>IF(H96="","",VLOOKUP(H96,'Matriz Probabilidade Impacto'!$C$5:$E$10,2,FALSE))</f>
        <v/>
      </c>
      <c r="J96" s="1"/>
      <c r="K96" s="1" t="str">
        <f>IF(J96="","",VLOOKUP(J96,'Matriz Probabilidade Impacto'!$C$16:$D$20,2,FALSE))</f>
        <v/>
      </c>
      <c r="L96" s="1" t="str">
        <f t="shared" si="8"/>
        <v/>
      </c>
      <c r="M96" s="1" t="str">
        <f t="shared" si="9"/>
        <v/>
      </c>
      <c r="N96" s="1" t="str">
        <f t="shared" si="10"/>
        <v/>
      </c>
      <c r="O96" s="2"/>
      <c r="P96" s="1"/>
      <c r="Q96" s="1"/>
      <c r="R96" s="1"/>
      <c r="S96" s="1"/>
      <c r="T96" s="65" t="str">
        <f t="shared" si="11"/>
        <v/>
      </c>
      <c r="U96" s="65"/>
      <c r="V96" s="63" t="str">
        <f t="shared" si="12"/>
        <v/>
      </c>
      <c r="W96" s="61"/>
    </row>
    <row r="97" spans="2:23" s="10" customFormat="1">
      <c r="B97" s="5">
        <v>89</v>
      </c>
      <c r="C97" s="8"/>
      <c r="D97" s="65"/>
      <c r="E97" s="65"/>
      <c r="F97" s="16"/>
      <c r="G97" s="7"/>
      <c r="H97" s="2"/>
      <c r="I97" s="1" t="str">
        <f>IF(H97="","",VLOOKUP(H97,'Matriz Probabilidade Impacto'!$C$5:$E$10,2,FALSE))</f>
        <v/>
      </c>
      <c r="J97" s="1"/>
      <c r="K97" s="1" t="str">
        <f>IF(J97="","",VLOOKUP(J97,'Matriz Probabilidade Impacto'!$C$16:$D$20,2,FALSE))</f>
        <v/>
      </c>
      <c r="L97" s="1" t="str">
        <f t="shared" si="8"/>
        <v/>
      </c>
      <c r="M97" s="1" t="str">
        <f t="shared" si="9"/>
        <v/>
      </c>
      <c r="N97" s="1" t="str">
        <f t="shared" si="10"/>
        <v/>
      </c>
      <c r="O97" s="2"/>
      <c r="P97" s="1"/>
      <c r="Q97" s="1"/>
      <c r="R97" s="1"/>
      <c r="S97" s="1"/>
      <c r="T97" s="65" t="str">
        <f t="shared" si="11"/>
        <v/>
      </c>
      <c r="U97" s="65"/>
      <c r="V97" s="63" t="str">
        <f t="shared" si="12"/>
        <v/>
      </c>
      <c r="W97" s="61"/>
    </row>
    <row r="98" spans="2:23" s="10" customFormat="1" ht="15.75" thickBot="1">
      <c r="B98" s="6">
        <v>90</v>
      </c>
      <c r="C98" s="9" t="s">
        <v>103</v>
      </c>
      <c r="D98" s="66"/>
      <c r="E98" s="66"/>
      <c r="F98" s="59"/>
      <c r="G98" s="60"/>
      <c r="H98" s="3"/>
      <c r="I98" s="4" t="str">
        <f>IF(H98="","",VLOOKUP(H98,'Matriz Probabilidade Impacto'!$C$5:$E$10,2,FALSE))</f>
        <v/>
      </c>
      <c r="J98" s="4"/>
      <c r="K98" s="4" t="str">
        <f>IF(J98="","",VLOOKUP(J98,'Matriz Probabilidade Impacto'!$C$16:$D$20,2,FALSE))</f>
        <v/>
      </c>
      <c r="L98" s="4" t="str">
        <f t="shared" si="8"/>
        <v/>
      </c>
      <c r="M98" s="4" t="str">
        <f t="shared" si="9"/>
        <v/>
      </c>
      <c r="N98" s="4" t="str">
        <f t="shared" si="10"/>
        <v/>
      </c>
      <c r="O98" s="3"/>
      <c r="P98" s="4"/>
      <c r="Q98" s="4"/>
      <c r="R98" s="4"/>
      <c r="S98" s="4"/>
      <c r="T98" s="66" t="str">
        <f t="shared" si="11"/>
        <v/>
      </c>
      <c r="U98" s="66" t="str">
        <f t="shared" si="11"/>
        <v/>
      </c>
      <c r="V98" s="64" t="str">
        <f t="shared" si="12"/>
        <v/>
      </c>
      <c r="W98" s="62"/>
    </row>
  </sheetData>
  <mergeCells count="18">
    <mergeCell ref="T6:V6"/>
    <mergeCell ref="W6:W7"/>
    <mergeCell ref="G6:G7"/>
    <mergeCell ref="H6:I6"/>
    <mergeCell ref="J6:K6"/>
    <mergeCell ref="L6:M6"/>
    <mergeCell ref="N6:N7"/>
    <mergeCell ref="O6:R6"/>
    <mergeCell ref="B2:D2"/>
    <mergeCell ref="G2:H2"/>
    <mergeCell ref="B5:G5"/>
    <mergeCell ref="H5:N5"/>
    <mergeCell ref="O5:V5"/>
    <mergeCell ref="B6:B7"/>
    <mergeCell ref="C6:C7"/>
    <mergeCell ref="D6:D7"/>
    <mergeCell ref="E6:E7"/>
    <mergeCell ref="F6:F7"/>
  </mergeCells>
  <conditionalFormatting sqref="H8:H98">
    <cfRule type="cellIs" dxfId="167" priority="35" operator="equal">
      <formula>2</formula>
    </cfRule>
  </conditionalFormatting>
  <conditionalFormatting sqref="H9">
    <cfRule type="cellIs" dxfId="166" priority="32" operator="equal">
      <formula>10</formula>
    </cfRule>
    <cfRule type="cellIs" dxfId="165" priority="34" operator="equal">
      <formula>1</formula>
    </cfRule>
    <cfRule type="cellIs" dxfId="164" priority="36" operator="equal">
      <formula>5</formula>
    </cfRule>
  </conditionalFormatting>
  <conditionalFormatting sqref="H11:H97">
    <cfRule type="cellIs" dxfId="163" priority="54" operator="equal">
      <formula>10</formula>
    </cfRule>
    <cfRule type="cellIs" dxfId="162" priority="55" operator="equal">
      <formula>1</formula>
    </cfRule>
    <cfRule type="cellIs" dxfId="161" priority="56" operator="equal">
      <formula>5</formula>
    </cfRule>
  </conditionalFormatting>
  <conditionalFormatting sqref="H8:K98">
    <cfRule type="cellIs" dxfId="160" priority="33" operator="equal">
      <formula>1</formula>
    </cfRule>
    <cfRule type="cellIs" dxfId="159" priority="37" operator="equal">
      <formula>2</formula>
    </cfRule>
    <cfRule type="cellIs" dxfId="158" priority="38" operator="equal">
      <formula>5</formula>
    </cfRule>
    <cfRule type="cellIs" dxfId="157" priority="39" operator="equal">
      <formula>8</formula>
    </cfRule>
    <cfRule type="cellIs" dxfId="156" priority="40" operator="equal">
      <formula>10</formula>
    </cfRule>
  </conditionalFormatting>
  <conditionalFormatting sqref="I8:I98">
    <cfRule type="cellIs" dxfId="155" priority="6" operator="equal">
      <formula>""</formula>
    </cfRule>
  </conditionalFormatting>
  <conditionalFormatting sqref="K8:M8">
    <cfRule type="cellIs" dxfId="154" priority="76" operator="equal">
      <formula>""</formula>
    </cfRule>
  </conditionalFormatting>
  <conditionalFormatting sqref="K8:N97">
    <cfRule type="cellIs" dxfId="153" priority="19" operator="equal">
      <formula>""</formula>
    </cfRule>
  </conditionalFormatting>
  <conditionalFormatting sqref="K9:N9">
    <cfRule type="cellIs" dxfId="152" priority="1" operator="equal">
      <formula>""</formula>
    </cfRule>
  </conditionalFormatting>
  <conditionalFormatting sqref="K10:N10">
    <cfRule type="cellIs" dxfId="151" priority="57" operator="equal">
      <formula>""</formula>
    </cfRule>
  </conditionalFormatting>
  <conditionalFormatting sqref="K13:N98">
    <cfRule type="cellIs" dxfId="150" priority="66" operator="equal">
      <formula>""</formula>
    </cfRule>
  </conditionalFormatting>
  <conditionalFormatting sqref="K98:N98">
    <cfRule type="cellIs" dxfId="149" priority="75" operator="equal">
      <formula>""</formula>
    </cfRule>
  </conditionalFormatting>
  <conditionalFormatting sqref="L8:L98">
    <cfRule type="cellIs" dxfId="148" priority="11" operator="equal">
      <formula>"Risco Baixo"</formula>
    </cfRule>
    <cfRule type="cellIs" dxfId="147" priority="12" operator="equal">
      <formula>"Risco Médio"</formula>
    </cfRule>
    <cfRule type="cellIs" dxfId="146" priority="13" operator="equal">
      <formula>"Risco Alto"</formula>
    </cfRule>
    <cfRule type="cellIs" dxfId="145" priority="14" operator="equal">
      <formula>"Risco Extremo"</formula>
    </cfRule>
  </conditionalFormatting>
  <conditionalFormatting sqref="M8 M98">
    <cfRule type="cellIs" dxfId="144" priority="77" operator="lessThan">
      <formula>10</formula>
    </cfRule>
    <cfRule type="cellIs" dxfId="143" priority="78" operator="lessThan">
      <formula>40</formula>
    </cfRule>
    <cfRule type="cellIs" dxfId="142" priority="79" operator="lessThan">
      <formula>80</formula>
    </cfRule>
    <cfRule type="cellIs" dxfId="141" priority="80" operator="lessThan">
      <formula>101</formula>
    </cfRule>
    <cfRule type="cellIs" dxfId="140" priority="81" operator="lessThan">
      <formula>10</formula>
    </cfRule>
    <cfRule type="cellIs" dxfId="139" priority="82" operator="lessThan">
      <formula>40</formula>
    </cfRule>
    <cfRule type="cellIs" dxfId="138" priority="83" operator="lessThan">
      <formula>80</formula>
    </cfRule>
    <cfRule type="cellIs" dxfId="137" priority="84" operator="lessThan">
      <formula>101</formula>
    </cfRule>
  </conditionalFormatting>
  <conditionalFormatting sqref="M8:M9">
    <cfRule type="cellIs" dxfId="136" priority="24" operator="lessThan">
      <formula>10</formula>
    </cfRule>
    <cfRule type="cellIs" dxfId="135" priority="25" operator="lessThan">
      <formula>40</formula>
    </cfRule>
    <cfRule type="cellIs" dxfId="134" priority="26" operator="lessThan">
      <formula>80</formula>
    </cfRule>
    <cfRule type="cellIs" dxfId="133" priority="27" operator="lessThan">
      <formula>101</formula>
    </cfRule>
  </conditionalFormatting>
  <conditionalFormatting sqref="M9">
    <cfRule type="cellIs" dxfId="132" priority="15" operator="lessThan">
      <formula>10</formula>
    </cfRule>
    <cfRule type="cellIs" dxfId="131" priority="16" operator="lessThan">
      <formula>40</formula>
    </cfRule>
    <cfRule type="cellIs" dxfId="130" priority="17" operator="lessThan">
      <formula>80</formula>
    </cfRule>
    <cfRule type="cellIs" dxfId="129" priority="18" operator="lessThan">
      <formula>101</formula>
    </cfRule>
    <cfRule type="cellIs" dxfId="128" priority="20" operator="lessThan">
      <formula>10</formula>
    </cfRule>
    <cfRule type="cellIs" dxfId="127" priority="21" operator="lessThan">
      <formula>40</formula>
    </cfRule>
    <cfRule type="cellIs" dxfId="126" priority="22" operator="lessThan">
      <formula>80</formula>
    </cfRule>
    <cfRule type="cellIs" dxfId="125" priority="23" operator="lessThan">
      <formula>101</formula>
    </cfRule>
  </conditionalFormatting>
  <conditionalFormatting sqref="M10">
    <cfRule type="cellIs" dxfId="124" priority="58" operator="lessThan">
      <formula>10</formula>
    </cfRule>
    <cfRule type="cellIs" dxfId="123" priority="59" operator="lessThan">
      <formula>40</formula>
    </cfRule>
    <cfRule type="cellIs" dxfId="122" priority="60" operator="lessThan">
      <formula>80</formula>
    </cfRule>
    <cfRule type="cellIs" dxfId="121" priority="61" operator="lessThan">
      <formula>101</formula>
    </cfRule>
    <cfRule type="cellIs" dxfId="120" priority="62" operator="lessThan">
      <formula>10</formula>
    </cfRule>
    <cfRule type="cellIs" dxfId="119" priority="63" operator="lessThan">
      <formula>40</formula>
    </cfRule>
    <cfRule type="cellIs" dxfId="118" priority="64" operator="lessThan">
      <formula>80</formula>
    </cfRule>
    <cfRule type="cellIs" dxfId="117" priority="65" operator="lessThan">
      <formula>101</formula>
    </cfRule>
  </conditionalFormatting>
  <conditionalFormatting sqref="M10:M97">
    <cfRule type="cellIs" dxfId="116" priority="50" operator="lessThan">
      <formula>10</formula>
    </cfRule>
    <cfRule type="cellIs" dxfId="115" priority="51" operator="lessThan">
      <formula>40</formula>
    </cfRule>
    <cfRule type="cellIs" dxfId="114" priority="52" operator="lessThan">
      <formula>80</formula>
    </cfRule>
    <cfRule type="cellIs" dxfId="113" priority="53" operator="lessThan">
      <formula>101</formula>
    </cfRule>
  </conditionalFormatting>
  <conditionalFormatting sqref="M11:M12">
    <cfRule type="cellIs" dxfId="112" priority="41" operator="lessThan">
      <formula>10</formula>
    </cfRule>
    <cfRule type="cellIs" dxfId="111" priority="42" operator="lessThan">
      <formula>40</formula>
    </cfRule>
    <cfRule type="cellIs" dxfId="110" priority="43" operator="lessThan">
      <formula>80</formula>
    </cfRule>
    <cfRule type="cellIs" dxfId="109" priority="44" operator="lessThan">
      <formula>101</formula>
    </cfRule>
    <cfRule type="cellIs" dxfId="108" priority="46" operator="lessThan">
      <formula>10</formula>
    </cfRule>
    <cfRule type="cellIs" dxfId="107" priority="47" operator="lessThan">
      <formula>40</formula>
    </cfRule>
    <cfRule type="cellIs" dxfId="106" priority="48" operator="lessThan">
      <formula>80</formula>
    </cfRule>
    <cfRule type="cellIs" dxfId="105" priority="49" operator="lessThan">
      <formula>101</formula>
    </cfRule>
  </conditionalFormatting>
  <conditionalFormatting sqref="M13:M97">
    <cfRule type="cellIs" dxfId="104" priority="67" operator="lessThan">
      <formula>10</formula>
    </cfRule>
    <cfRule type="cellIs" dxfId="103" priority="68" operator="lessThan">
      <formula>40</formula>
    </cfRule>
    <cfRule type="cellIs" dxfId="102" priority="69" operator="lessThan">
      <formula>80</formula>
    </cfRule>
    <cfRule type="cellIs" dxfId="101" priority="70" operator="lessThan">
      <formula>101</formula>
    </cfRule>
  </conditionalFormatting>
  <conditionalFormatting sqref="M13:M98">
    <cfRule type="cellIs" dxfId="100" priority="71" operator="lessThan">
      <formula>10</formula>
    </cfRule>
    <cfRule type="cellIs" dxfId="99" priority="72" operator="lessThan">
      <formula>40</formula>
    </cfRule>
    <cfRule type="cellIs" dxfId="98" priority="73" operator="lessThan">
      <formula>80</formula>
    </cfRule>
    <cfRule type="cellIs" dxfId="97" priority="74" operator="lessThan">
      <formula>101</formula>
    </cfRule>
  </conditionalFormatting>
  <conditionalFormatting sqref="M11:N12">
    <cfRule type="cellIs" dxfId="96" priority="45" operator="equal">
      <formula>""</formula>
    </cfRule>
  </conditionalFormatting>
  <conditionalFormatting sqref="N8:N98">
    <cfRule type="cellIs" dxfId="95" priority="2" operator="equal">
      <formula>"O risco baixo está dentro do apetite a riscos da UFPA, portanto, deve ser apenas monitorado."</formula>
    </cfRule>
    <cfRule type="cellIs" dxfId="94" priority="3" operator="equal">
      <formula>"O risco médio está dentro do apetite a riscos da UFPA, portanto, deve ser apenas monitorado."</formula>
    </cfRule>
    <cfRule type="cellIs" dxfId="93" priority="4" operator="equal">
      <formula>"O risco alto deverá ser priorizado para tratamento, pois está fora do limite de apetite tolerado."</formula>
    </cfRule>
    <cfRule type="cellIs" dxfId="92" priority="5" operator="equal">
      <formula>"O risco extremo deverá ser priorizado para tratamento, pois está fora do limite de apetite tolerado."</formula>
    </cfRule>
    <cfRule type="cellIs" dxfId="91" priority="7" operator="equal">
      <formula>"Risco Baixo é tolerado. A ação de tratamento é Gerenciar o Risco."</formula>
    </cfRule>
    <cfRule type="cellIs" dxfId="90" priority="8" operator="equal">
      <formula>"Risco Médio é tolerado. A ação de tratamento é Gerenciar o Risco."</formula>
    </cfRule>
    <cfRule type="cellIs" dxfId="89" priority="9" operator="equal">
      <formula>"Risco Alto não é tolerado. Deverá ser criada ação de tratamento."</formula>
    </cfRule>
    <cfRule type="cellIs" dxfId="88" priority="10" operator="equal">
      <formula>"Risco Extremo não é tolerado. Deverá ser criada ação de tratamento."</formula>
    </cfRule>
  </conditionalFormatting>
  <conditionalFormatting sqref="O8:S98">
    <cfRule type="cellIs" dxfId="87" priority="28" operator="equal">
      <formula>"RB"</formula>
    </cfRule>
    <cfRule type="cellIs" dxfId="86" priority="29" operator="equal">
      <formula>"RM"</formula>
    </cfRule>
    <cfRule type="cellIs" dxfId="85" priority="30" operator="equal">
      <formula>"RA"</formula>
    </cfRule>
    <cfRule type="cellIs" dxfId="84" priority="31" operator="equal">
      <formula>"RE"</formula>
    </cfRule>
  </conditionalFormatting>
  <dataValidations count="3">
    <dataValidation type="list" allowBlank="1" showInputMessage="1" showErrorMessage="1" sqref="J8:J98">
      <formula1>"Muito Baixo,Baixo,Médio,Alto,Muito Alto"</formula1>
    </dataValidation>
    <dataValidation type="list" allowBlank="1" showInputMessage="1" showErrorMessage="1" sqref="H8:H98">
      <formula1>"Muito Baixa,Baixa,Média,Alta,Muito Alta"</formula1>
    </dataValidation>
    <dataValidation type="list" allowBlank="1" showInputMessage="1" showErrorMessage="1" sqref="O8:S98">
      <formula1>"Sim,Não"</formula1>
    </dataValidation>
  </dataValidations>
  <pageMargins left="0.511811024" right="0.511811024" top="0.78740157499999996" bottom="0.78740157499999996" header="0.31496062000000002" footer="0.31496062000000002"/>
  <pageSetup paperSize="9" scale="3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8"/>
  <sheetViews>
    <sheetView showGridLines="0" topLeftCell="B1" zoomScale="130" zoomScaleNormal="130" zoomScaleSheetLayoutView="70" workbookViewId="0">
      <pane ySplit="7" topLeftCell="A8" activePane="bottomLeft" state="frozen"/>
      <selection pane="bottomLeft" activeCell="C6" sqref="C6:C7"/>
    </sheetView>
  </sheetViews>
  <sheetFormatPr defaultRowHeight="15"/>
  <cols>
    <col min="1" max="1" width="3.28515625" customWidth="1"/>
    <col min="2" max="2" width="8.140625" customWidth="1"/>
    <col min="3" max="3" width="36" customWidth="1"/>
    <col min="4" max="4" width="39.7109375" customWidth="1"/>
    <col min="5" max="5" width="34.42578125" customWidth="1"/>
    <col min="6" max="6" width="43.42578125" customWidth="1"/>
    <col min="7" max="7" width="45.140625" customWidth="1"/>
    <col min="8" max="8" width="16.5703125" customWidth="1"/>
    <col min="9" max="9" width="10.7109375" customWidth="1"/>
    <col min="10" max="10" width="16.5703125" customWidth="1"/>
    <col min="11" max="11" width="10.7109375" customWidth="1"/>
    <col min="12" max="12" width="16.5703125" customWidth="1"/>
    <col min="13" max="13" width="10.7109375" customWidth="1"/>
    <col min="14" max="14" width="25.42578125" customWidth="1"/>
    <col min="15" max="18" width="14.5703125" customWidth="1"/>
    <col min="19" max="19" width="21.140625" customWidth="1"/>
    <col min="20" max="20" width="67" customWidth="1"/>
    <col min="21" max="21" width="23.140625" bestFit="1" customWidth="1"/>
    <col min="22" max="22" width="21.42578125" customWidth="1"/>
    <col min="23" max="23" width="76" customWidth="1"/>
  </cols>
  <sheetData>
    <row r="1" spans="1:23" ht="10.5" customHeight="1" thickBot="1"/>
    <row r="2" spans="1:23" ht="42.75" customHeight="1" thickBot="1">
      <c r="B2" s="83" t="s">
        <v>111</v>
      </c>
      <c r="C2" s="84"/>
      <c r="D2" s="85"/>
      <c r="F2" s="18" t="s">
        <v>45</v>
      </c>
      <c r="G2" s="86"/>
      <c r="H2" s="87"/>
    </row>
    <row r="3" spans="1:23" ht="6" customHeight="1"/>
    <row r="4" spans="1:23" ht="9" customHeight="1" thickBot="1"/>
    <row r="5" spans="1:23" ht="21.75" customHeight="1">
      <c r="B5" s="88" t="s">
        <v>62</v>
      </c>
      <c r="C5" s="89"/>
      <c r="D5" s="90"/>
      <c r="E5" s="90"/>
      <c r="F5" s="90"/>
      <c r="G5" s="91"/>
      <c r="H5" s="92" t="s">
        <v>63</v>
      </c>
      <c r="I5" s="93"/>
      <c r="J5" s="93"/>
      <c r="K5" s="93"/>
      <c r="L5" s="93"/>
      <c r="M5" s="93"/>
      <c r="N5" s="94"/>
      <c r="O5" s="95" t="s">
        <v>64</v>
      </c>
      <c r="P5" s="96"/>
      <c r="Q5" s="96"/>
      <c r="R5" s="96"/>
      <c r="S5" s="96"/>
      <c r="T5" s="96"/>
      <c r="U5" s="97"/>
      <c r="V5" s="98"/>
      <c r="W5" s="58" t="s">
        <v>93</v>
      </c>
    </row>
    <row r="6" spans="1:23" ht="21.75" customHeight="1">
      <c r="B6" s="81" t="s">
        <v>99</v>
      </c>
      <c r="C6" s="82" t="s">
        <v>46</v>
      </c>
      <c r="D6" s="82" t="s">
        <v>47</v>
      </c>
      <c r="E6" s="82" t="s">
        <v>48</v>
      </c>
      <c r="F6" s="82" t="s">
        <v>49</v>
      </c>
      <c r="G6" s="104" t="s">
        <v>50</v>
      </c>
      <c r="H6" s="105" t="s">
        <v>66</v>
      </c>
      <c r="I6" s="106"/>
      <c r="J6" s="106" t="s">
        <v>67</v>
      </c>
      <c r="K6" s="106"/>
      <c r="L6" s="106" t="s">
        <v>65</v>
      </c>
      <c r="M6" s="106"/>
      <c r="N6" s="107" t="s">
        <v>51</v>
      </c>
      <c r="O6" s="109" t="s">
        <v>85</v>
      </c>
      <c r="P6" s="99"/>
      <c r="Q6" s="99"/>
      <c r="R6" s="99"/>
      <c r="S6" s="15" t="s">
        <v>52</v>
      </c>
      <c r="T6" s="99" t="s">
        <v>53</v>
      </c>
      <c r="U6" s="100"/>
      <c r="V6" s="101"/>
      <c r="W6" s="102" t="s">
        <v>92</v>
      </c>
    </row>
    <row r="7" spans="1:23" ht="45">
      <c r="B7" s="81"/>
      <c r="C7" s="82"/>
      <c r="D7" s="82"/>
      <c r="E7" s="82"/>
      <c r="F7" s="82"/>
      <c r="G7" s="104"/>
      <c r="H7" s="11" t="s">
        <v>56</v>
      </c>
      <c r="I7" s="12" t="s">
        <v>57</v>
      </c>
      <c r="J7" s="12" t="s">
        <v>56</v>
      </c>
      <c r="K7" s="12" t="s">
        <v>57</v>
      </c>
      <c r="L7" s="12" t="s">
        <v>83</v>
      </c>
      <c r="M7" s="12" t="s">
        <v>57</v>
      </c>
      <c r="N7" s="108"/>
      <c r="O7" s="17" t="s">
        <v>58</v>
      </c>
      <c r="P7" s="13" t="s">
        <v>59</v>
      </c>
      <c r="Q7" s="13" t="s">
        <v>60</v>
      </c>
      <c r="R7" s="13" t="s">
        <v>61</v>
      </c>
      <c r="S7" s="13" t="s">
        <v>69</v>
      </c>
      <c r="T7" s="13" t="s">
        <v>54</v>
      </c>
      <c r="U7" s="13" t="s">
        <v>98</v>
      </c>
      <c r="V7" s="14" t="s">
        <v>55</v>
      </c>
      <c r="W7" s="103"/>
    </row>
    <row r="8" spans="1:23" s="10" customFormat="1">
      <c r="A8" s="67"/>
      <c r="B8" s="72">
        <v>1</v>
      </c>
      <c r="C8" s="8"/>
      <c r="D8" s="65"/>
      <c r="E8" s="65"/>
      <c r="F8" s="16"/>
      <c r="G8" s="7"/>
      <c r="H8" s="2"/>
      <c r="I8" s="1" t="str">
        <f>IF(H8="","",VLOOKUP(H8,'Matriz Probabilidade Impacto'!$C$5:$E$10,2,FALSE))</f>
        <v/>
      </c>
      <c r="J8" s="1"/>
      <c r="K8" s="1" t="str">
        <f>IF(J8="","",VLOOKUP(J8,'Matriz Probabilidade Impacto'!$C$16:$D$20,2,FALSE))</f>
        <v/>
      </c>
      <c r="L8" s="1" t="str">
        <f t="shared" ref="L8:L12" si="0">IF(M8="","",IF(M8&lt;10,"Risco Baixo",IF(M8&lt;40,"Risco Médio",IF(M8&lt;80,"Risco Alto",IF(M8&lt;101,"Risco Extremo")))))</f>
        <v/>
      </c>
      <c r="M8" s="1" t="str">
        <f t="shared" ref="M8:M12" si="1">IF(J8="","",I8*K8)</f>
        <v/>
      </c>
      <c r="N8" s="1" t="str">
        <f>IF(L8="","",IF(L8="Risco Baixo","O risco baixo está dentro do apetite a riscos da UFPA, portanto, deve ser apenas monitorado.",IF(L8="Risco Médio","O risco médio está dentro do apetite a riscos da UFPA, portanto, deve ser apenas monitorado.",IF(L8="Risco Alto","O risco alto deverá ser priorizado para tratamento, pois está fora do limite de apetite tolerado.",IF(L8="Risco Extremo","O risco extremo deverá ser priorizado para tratamento, pois está fora do limite de apetite tolerado.",)))))</f>
        <v/>
      </c>
      <c r="O8" s="2"/>
      <c r="P8" s="1"/>
      <c r="Q8" s="1"/>
      <c r="R8" s="1"/>
      <c r="S8" s="1"/>
      <c r="T8" s="65" t="str">
        <f t="shared" ref="T8:T23" si="2">IF(L8="","",IF(L8="Risco Baixo","monitorar o risco.",IF(L8="Risco Médio","monitorar o risco.",IF(L8="Risco Alto","",IF(L8="Risco Extremo","",)))))</f>
        <v/>
      </c>
      <c r="U8" s="65"/>
      <c r="V8" s="63" t="str">
        <f t="shared" ref="V8:V23" si="3">IF(T8="monitorar o risco.","Contínuo","")</f>
        <v/>
      </c>
      <c r="W8" s="61"/>
    </row>
    <row r="9" spans="1:23" s="10" customFormat="1">
      <c r="B9" s="5">
        <v>2</v>
      </c>
      <c r="C9" s="8"/>
      <c r="D9" s="77"/>
      <c r="E9" s="65"/>
      <c r="F9" s="16"/>
      <c r="G9" s="75"/>
      <c r="H9" s="2"/>
      <c r="I9" s="1" t="str">
        <f>IF(H9="","",VLOOKUP(H9,'[1]Matriz Probabilidade Impacto'!$C$5:$E$10,2,FALSE))</f>
        <v/>
      </c>
      <c r="J9" s="1"/>
      <c r="K9" s="1" t="str">
        <f>IF(J9="","",VLOOKUP(J9,'[1]Matriz Probabilidade Impacto'!$C$16:$D$20,2,FALSE))</f>
        <v/>
      </c>
      <c r="L9" s="1" t="str">
        <f t="shared" si="0"/>
        <v/>
      </c>
      <c r="M9" s="1" t="str">
        <f t="shared" si="1"/>
        <v/>
      </c>
      <c r="N9" s="1" t="str">
        <f t="shared" ref="N9:N12" si="4">IF(L9="","",IF(L9="Risco Baixo","O risco baixo está dentro do apetite a riscos da UFPA, portanto, deve ser apenas monitorado.",IF(L9="Risco Médio","O risco médio está dentro do apetite a riscos da UFPA, portanto, deve ser apenas monitorado.",IF(L9="Risco Alto","O risco alto deverá ser priorizado para tratamento, pois está fora do limite de apetite tolerado.",IF(L9="Risco Extremo","O risco extremo deverá ser priorizado para tratamento, pois está fora do limite de apetite tolerado.",)))))</f>
        <v/>
      </c>
      <c r="O9" s="2"/>
      <c r="P9" s="1"/>
      <c r="Q9" s="1"/>
      <c r="R9" s="1"/>
      <c r="S9" s="1"/>
      <c r="T9" s="65" t="str">
        <f t="shared" si="2"/>
        <v/>
      </c>
      <c r="U9" s="65"/>
      <c r="V9" s="63" t="str">
        <f t="shared" si="3"/>
        <v/>
      </c>
      <c r="W9" s="61"/>
    </row>
    <row r="10" spans="1:23" s="10" customFormat="1">
      <c r="B10" s="5">
        <v>3</v>
      </c>
      <c r="C10" s="78"/>
      <c r="D10" s="77"/>
      <c r="E10" s="79"/>
      <c r="F10" s="80"/>
      <c r="G10" s="80"/>
      <c r="H10" s="2"/>
      <c r="I10" s="1" t="str">
        <f>IF(H10="","",VLOOKUP(H10,'[1]Matriz Probabilidade Impacto'!$C$5:$E$10,2,FALSE))</f>
        <v/>
      </c>
      <c r="J10" s="1"/>
      <c r="K10" s="1" t="str">
        <f>IF(J10="","",VLOOKUP(J10,'[1]Matriz Probabilidade Impacto'!$C$16:$D$20,2,FALSE))</f>
        <v/>
      </c>
      <c r="L10" s="1" t="str">
        <f t="shared" si="0"/>
        <v/>
      </c>
      <c r="M10" s="1" t="str">
        <f t="shared" si="1"/>
        <v/>
      </c>
      <c r="N10" s="1" t="str">
        <f t="shared" si="4"/>
        <v/>
      </c>
      <c r="O10" s="2"/>
      <c r="P10" s="1"/>
      <c r="Q10" s="1"/>
      <c r="R10" s="1"/>
      <c r="S10" s="1"/>
      <c r="T10" s="65" t="str">
        <f t="shared" si="2"/>
        <v/>
      </c>
      <c r="U10" s="65"/>
      <c r="V10" s="63" t="str">
        <f t="shared" si="3"/>
        <v/>
      </c>
      <c r="W10" s="61"/>
    </row>
    <row r="11" spans="1:23" s="10" customFormat="1">
      <c r="B11" s="5">
        <v>4</v>
      </c>
      <c r="C11" s="8"/>
      <c r="D11" s="77"/>
      <c r="E11" s="65"/>
      <c r="F11" s="16"/>
      <c r="G11" s="7"/>
      <c r="H11" s="2"/>
      <c r="I11" s="1" t="str">
        <f>IF(H11="","",VLOOKUP(H11,'[1]Matriz Probabilidade Impacto'!$C$5:$E$10,2,FALSE))</f>
        <v/>
      </c>
      <c r="J11" s="1"/>
      <c r="K11" s="1" t="str">
        <f>IF(J11="","",VLOOKUP(J11,'[1]Matriz Probabilidade Impacto'!$C$16:$D$20,2,FALSE))</f>
        <v/>
      </c>
      <c r="L11" s="1" t="str">
        <f t="shared" si="0"/>
        <v/>
      </c>
      <c r="M11" s="1" t="str">
        <f t="shared" si="1"/>
        <v/>
      </c>
      <c r="N11" s="1" t="str">
        <f t="shared" si="4"/>
        <v/>
      </c>
      <c r="O11" s="2"/>
      <c r="P11" s="1"/>
      <c r="Q11" s="1"/>
      <c r="R11" s="1"/>
      <c r="S11" s="1"/>
      <c r="T11" s="65" t="str">
        <f t="shared" si="2"/>
        <v/>
      </c>
      <c r="U11" s="65"/>
      <c r="V11" s="63" t="str">
        <f t="shared" si="3"/>
        <v/>
      </c>
      <c r="W11" s="61"/>
    </row>
    <row r="12" spans="1:23" s="10" customFormat="1">
      <c r="B12" s="5">
        <v>5</v>
      </c>
      <c r="C12" s="8"/>
      <c r="D12" s="77"/>
      <c r="E12" s="65"/>
      <c r="F12" s="16"/>
      <c r="G12" s="7"/>
      <c r="H12" s="2"/>
      <c r="I12" s="1" t="str">
        <f>IF(H12="","",VLOOKUP(H12,'[1]Matriz Probabilidade Impacto'!$C$5:$E$10,2,FALSE))</f>
        <v/>
      </c>
      <c r="J12" s="1"/>
      <c r="K12" s="1" t="str">
        <f>IF(J12="","",VLOOKUP(J12,'[1]Matriz Probabilidade Impacto'!$C$16:$D$20,2,FALSE))</f>
        <v/>
      </c>
      <c r="L12" s="1" t="str">
        <f t="shared" si="0"/>
        <v/>
      </c>
      <c r="M12" s="1" t="str">
        <f t="shared" si="1"/>
        <v/>
      </c>
      <c r="N12" s="1" t="str">
        <f t="shared" si="4"/>
        <v/>
      </c>
      <c r="O12" s="2"/>
      <c r="P12" s="1"/>
      <c r="Q12" s="1"/>
      <c r="R12" s="1"/>
      <c r="S12" s="1"/>
      <c r="T12" s="65" t="str">
        <f t="shared" si="2"/>
        <v/>
      </c>
      <c r="U12" s="65"/>
      <c r="V12" s="63" t="str">
        <f t="shared" si="3"/>
        <v/>
      </c>
      <c r="W12" s="61"/>
    </row>
    <row r="13" spans="1:23" s="10" customFormat="1">
      <c r="B13" s="5">
        <v>5</v>
      </c>
      <c r="C13" s="8"/>
      <c r="D13" s="65"/>
      <c r="E13" s="8"/>
      <c r="F13" s="16"/>
      <c r="G13" s="7"/>
      <c r="H13" s="2"/>
      <c r="I13" s="1" t="str">
        <f>IF(H13="","",VLOOKUP(H13,'Matriz Probabilidade Impacto'!$C$5:$E$10,2,FALSE))</f>
        <v/>
      </c>
      <c r="J13" s="1"/>
      <c r="K13" s="1" t="str">
        <f>IF(J13="","",VLOOKUP(J13,'Matriz Probabilidade Impacto'!$C$16:$D$20,2,FALSE))</f>
        <v/>
      </c>
      <c r="L13" s="1" t="str">
        <f t="shared" ref="L13:L74" si="5">IF(M13="","",IF(M13&lt;10,"Risco Baixo",IF(M13&lt;40,"Risco Médio",IF(M13&lt;80,"Risco Alto",IF(M13&lt;101,"Risco Extremo")))))</f>
        <v/>
      </c>
      <c r="M13" s="1" t="str">
        <f t="shared" ref="M13:M74" si="6">IF(J13="","",I13*K13)</f>
        <v/>
      </c>
      <c r="N13" s="1" t="str">
        <f t="shared" ref="N13:N74" si="7">IF(L13="","",IF(L13="Risco Baixo","O risco baixo está dentro do apetite a riscos da UFPA, portanto, deve ser apenas monitorado.",IF(L13="Risco Médio","O risco médio está dentro do apetite a riscos da UFPA, portanto, deve ser apenas monitorado.",IF(L13="Risco Alto","O risco alto deverá ser priorizado para tratamento, pois está fora do limite de apetite tolerado.",IF(L13="Risco Extremo","O risco extremo deverá ser priorizado para tratamento, pois está fora do limite de apetite tolerado.",)))))</f>
        <v/>
      </c>
      <c r="O13" s="2"/>
      <c r="P13" s="1"/>
      <c r="Q13" s="1"/>
      <c r="R13" s="1"/>
      <c r="S13" s="1"/>
      <c r="T13" s="65" t="str">
        <f t="shared" si="2"/>
        <v/>
      </c>
      <c r="U13" s="65"/>
      <c r="V13" s="63" t="str">
        <f t="shared" si="3"/>
        <v/>
      </c>
      <c r="W13" s="61"/>
    </row>
    <row r="14" spans="1:23" s="10" customFormat="1">
      <c r="B14" s="5">
        <v>6</v>
      </c>
      <c r="C14" s="8"/>
      <c r="D14" s="65"/>
      <c r="E14" s="8"/>
      <c r="F14" s="16"/>
      <c r="G14" s="7"/>
      <c r="H14" s="2"/>
      <c r="I14" s="1" t="str">
        <f>IF(H14="","",VLOOKUP(H14,'Matriz Probabilidade Impacto'!$C$5:$E$10,2,FALSE))</f>
        <v/>
      </c>
      <c r="J14" s="1"/>
      <c r="K14" s="1" t="str">
        <f>IF(J14="","",VLOOKUP(J14,'Matriz Probabilidade Impacto'!$C$16:$D$20,2,FALSE))</f>
        <v/>
      </c>
      <c r="L14" s="1" t="str">
        <f t="shared" si="5"/>
        <v/>
      </c>
      <c r="M14" s="1" t="str">
        <f t="shared" si="6"/>
        <v/>
      </c>
      <c r="N14" s="1" t="str">
        <f t="shared" si="7"/>
        <v/>
      </c>
      <c r="O14" s="2"/>
      <c r="P14" s="1"/>
      <c r="Q14" s="1"/>
      <c r="R14" s="1"/>
      <c r="S14" s="1"/>
      <c r="T14" s="65" t="str">
        <f t="shared" si="2"/>
        <v/>
      </c>
      <c r="U14" s="65"/>
      <c r="V14" s="63" t="str">
        <f t="shared" si="3"/>
        <v/>
      </c>
      <c r="W14" s="61"/>
    </row>
    <row r="15" spans="1:23" s="10" customFormat="1">
      <c r="B15" s="5">
        <v>7</v>
      </c>
      <c r="C15" s="8"/>
      <c r="D15" s="65"/>
      <c r="E15" s="8"/>
      <c r="F15" s="16"/>
      <c r="G15" s="7"/>
      <c r="H15" s="2"/>
      <c r="I15" s="1" t="str">
        <f>IF(H15="","",VLOOKUP(H15,'Matriz Probabilidade Impacto'!$C$5:$E$10,2,FALSE))</f>
        <v/>
      </c>
      <c r="J15" s="1"/>
      <c r="K15" s="1" t="str">
        <f>IF(J15="","",VLOOKUP(J15,'Matriz Probabilidade Impacto'!$C$16:$D$20,2,FALSE))</f>
        <v/>
      </c>
      <c r="L15" s="1" t="str">
        <f t="shared" si="5"/>
        <v/>
      </c>
      <c r="M15" s="1" t="str">
        <f t="shared" si="6"/>
        <v/>
      </c>
      <c r="N15" s="1" t="str">
        <f t="shared" si="7"/>
        <v/>
      </c>
      <c r="O15" s="2"/>
      <c r="P15" s="1"/>
      <c r="Q15" s="1"/>
      <c r="R15" s="1"/>
      <c r="S15" s="1"/>
      <c r="T15" s="65" t="str">
        <f t="shared" si="2"/>
        <v/>
      </c>
      <c r="U15" s="65"/>
      <c r="V15" s="63" t="str">
        <f t="shared" si="3"/>
        <v/>
      </c>
      <c r="W15" s="61"/>
    </row>
    <row r="16" spans="1:23" s="10" customFormat="1">
      <c r="B16" s="5">
        <v>8</v>
      </c>
      <c r="C16" s="8"/>
      <c r="D16" s="65"/>
      <c r="E16" s="8"/>
      <c r="F16" s="16"/>
      <c r="G16" s="7"/>
      <c r="H16" s="2"/>
      <c r="I16" s="1" t="str">
        <f>IF(H16="","",VLOOKUP(H16,'Matriz Probabilidade Impacto'!$C$5:$E$10,2,FALSE))</f>
        <v/>
      </c>
      <c r="J16" s="1"/>
      <c r="K16" s="1" t="str">
        <f>IF(J16="","",VLOOKUP(J16,'Matriz Probabilidade Impacto'!$C$16:$D$20,2,FALSE))</f>
        <v/>
      </c>
      <c r="L16" s="1" t="str">
        <f t="shared" si="5"/>
        <v/>
      </c>
      <c r="M16" s="1" t="str">
        <f t="shared" si="6"/>
        <v/>
      </c>
      <c r="N16" s="1" t="str">
        <f t="shared" si="7"/>
        <v/>
      </c>
      <c r="O16" s="2"/>
      <c r="P16" s="1"/>
      <c r="Q16" s="1"/>
      <c r="R16" s="1"/>
      <c r="S16" s="1"/>
      <c r="T16" s="65" t="str">
        <f t="shared" si="2"/>
        <v/>
      </c>
      <c r="U16" s="65"/>
      <c r="V16" s="63" t="str">
        <f t="shared" si="3"/>
        <v/>
      </c>
      <c r="W16" s="61"/>
    </row>
    <row r="17" spans="2:23" s="10" customFormat="1">
      <c r="B17" s="5">
        <v>9</v>
      </c>
      <c r="C17" s="8"/>
      <c r="D17" s="65"/>
      <c r="E17" s="8"/>
      <c r="F17" s="16"/>
      <c r="G17" s="7"/>
      <c r="H17" s="2"/>
      <c r="I17" s="1" t="str">
        <f>IF(H17="","",VLOOKUP(H17,'Matriz Probabilidade Impacto'!$C$5:$E$10,2,FALSE))</f>
        <v/>
      </c>
      <c r="J17" s="1"/>
      <c r="K17" s="1" t="str">
        <f>IF(J17="","",VLOOKUP(J17,'Matriz Probabilidade Impacto'!$C$16:$D$20,2,FALSE))</f>
        <v/>
      </c>
      <c r="L17" s="1" t="str">
        <f t="shared" si="5"/>
        <v/>
      </c>
      <c r="M17" s="1" t="str">
        <f t="shared" si="6"/>
        <v/>
      </c>
      <c r="N17" s="1" t="str">
        <f t="shared" si="7"/>
        <v/>
      </c>
      <c r="O17" s="2"/>
      <c r="P17" s="1"/>
      <c r="Q17" s="1"/>
      <c r="R17" s="1"/>
      <c r="S17" s="1"/>
      <c r="T17" s="65" t="str">
        <f t="shared" si="2"/>
        <v/>
      </c>
      <c r="U17" s="65"/>
      <c r="V17" s="63" t="str">
        <f t="shared" si="3"/>
        <v/>
      </c>
      <c r="W17" s="61"/>
    </row>
    <row r="18" spans="2:23" s="10" customFormat="1">
      <c r="B18" s="5">
        <v>10</v>
      </c>
      <c r="C18" s="8"/>
      <c r="D18" s="65"/>
      <c r="E18" s="8"/>
      <c r="F18" s="16"/>
      <c r="G18" s="7"/>
      <c r="H18" s="2"/>
      <c r="I18" s="1" t="str">
        <f>IF(H18="","",VLOOKUP(H18,'Matriz Probabilidade Impacto'!$C$5:$E$10,2,FALSE))</f>
        <v/>
      </c>
      <c r="J18" s="1"/>
      <c r="K18" s="1" t="str">
        <f>IF(J18="","",VLOOKUP(J18,'Matriz Probabilidade Impacto'!$C$16:$D$20,2,FALSE))</f>
        <v/>
      </c>
      <c r="L18" s="1" t="str">
        <f t="shared" si="5"/>
        <v/>
      </c>
      <c r="M18" s="1" t="str">
        <f t="shared" si="6"/>
        <v/>
      </c>
      <c r="N18" s="1" t="str">
        <f t="shared" si="7"/>
        <v/>
      </c>
      <c r="O18" s="2"/>
      <c r="P18" s="1"/>
      <c r="Q18" s="1"/>
      <c r="R18" s="1"/>
      <c r="S18" s="1"/>
      <c r="T18" s="65" t="str">
        <f t="shared" si="2"/>
        <v/>
      </c>
      <c r="U18" s="65"/>
      <c r="V18" s="63" t="str">
        <f t="shared" si="3"/>
        <v/>
      </c>
      <c r="W18" s="61"/>
    </row>
    <row r="19" spans="2:23" s="10" customFormat="1">
      <c r="B19" s="5">
        <v>11</v>
      </c>
      <c r="C19" s="8"/>
      <c r="D19" s="65"/>
      <c r="E19" s="65"/>
      <c r="F19" s="16"/>
      <c r="G19" s="7"/>
      <c r="H19" s="2"/>
      <c r="I19" s="1" t="str">
        <f>IF(H19="","",VLOOKUP(H19,'Matriz Probabilidade Impacto'!$C$5:$E$10,2,FALSE))</f>
        <v/>
      </c>
      <c r="J19" s="1"/>
      <c r="K19" s="1" t="str">
        <f>IF(J19="","",VLOOKUP(J19,'Matriz Probabilidade Impacto'!$C$16:$D$20,2,FALSE))</f>
        <v/>
      </c>
      <c r="L19" s="1" t="str">
        <f t="shared" si="5"/>
        <v/>
      </c>
      <c r="M19" s="1" t="str">
        <f t="shared" si="6"/>
        <v/>
      </c>
      <c r="N19" s="1" t="str">
        <f t="shared" si="7"/>
        <v/>
      </c>
      <c r="O19" s="2"/>
      <c r="P19" s="1"/>
      <c r="Q19" s="1"/>
      <c r="R19" s="1"/>
      <c r="S19" s="1"/>
      <c r="T19" s="65" t="str">
        <f t="shared" si="2"/>
        <v/>
      </c>
      <c r="U19" s="65"/>
      <c r="V19" s="63" t="str">
        <f t="shared" si="3"/>
        <v/>
      </c>
      <c r="W19" s="61"/>
    </row>
    <row r="20" spans="2:23" s="10" customFormat="1">
      <c r="B20" s="5">
        <v>12</v>
      </c>
      <c r="C20" s="8"/>
      <c r="D20" s="65"/>
      <c r="E20" s="65"/>
      <c r="F20" s="16"/>
      <c r="G20" s="7"/>
      <c r="H20" s="2"/>
      <c r="I20" s="1" t="str">
        <f>IF(H20="","",VLOOKUP(H20,'Matriz Probabilidade Impacto'!$C$5:$E$10,2,FALSE))</f>
        <v/>
      </c>
      <c r="J20" s="1"/>
      <c r="K20" s="1" t="str">
        <f>IF(J20="","",VLOOKUP(J20,'Matriz Probabilidade Impacto'!$C$16:$D$20,2,FALSE))</f>
        <v/>
      </c>
      <c r="L20" s="1" t="str">
        <f t="shared" si="5"/>
        <v/>
      </c>
      <c r="M20" s="1" t="str">
        <f t="shared" si="6"/>
        <v/>
      </c>
      <c r="N20" s="1" t="str">
        <f t="shared" si="7"/>
        <v/>
      </c>
      <c r="O20" s="2"/>
      <c r="P20" s="1"/>
      <c r="Q20" s="1"/>
      <c r="R20" s="1"/>
      <c r="S20" s="1"/>
      <c r="T20" s="65" t="str">
        <f t="shared" si="2"/>
        <v/>
      </c>
      <c r="U20" s="65"/>
      <c r="V20" s="63" t="str">
        <f t="shared" si="3"/>
        <v/>
      </c>
      <c r="W20" s="61"/>
    </row>
    <row r="21" spans="2:23" s="10" customFormat="1">
      <c r="B21" s="5">
        <v>13</v>
      </c>
      <c r="C21" s="8"/>
      <c r="D21" s="65"/>
      <c r="E21" s="65"/>
      <c r="F21" s="16"/>
      <c r="G21" s="7"/>
      <c r="H21" s="2"/>
      <c r="I21" s="1" t="str">
        <f>IF(H21="","",VLOOKUP(H21,'Matriz Probabilidade Impacto'!$C$5:$E$10,2,FALSE))</f>
        <v/>
      </c>
      <c r="J21" s="1"/>
      <c r="K21" s="1" t="str">
        <f>IF(J21="","",VLOOKUP(J21,'Matriz Probabilidade Impacto'!$C$16:$D$20,2,FALSE))</f>
        <v/>
      </c>
      <c r="L21" s="1" t="str">
        <f t="shared" si="5"/>
        <v/>
      </c>
      <c r="M21" s="1" t="str">
        <f t="shared" si="6"/>
        <v/>
      </c>
      <c r="N21" s="1" t="str">
        <f t="shared" si="7"/>
        <v/>
      </c>
      <c r="O21" s="2"/>
      <c r="P21" s="1"/>
      <c r="Q21" s="1"/>
      <c r="R21" s="1"/>
      <c r="S21" s="1"/>
      <c r="T21" s="65" t="str">
        <f t="shared" si="2"/>
        <v/>
      </c>
      <c r="U21" s="65"/>
      <c r="V21" s="63" t="str">
        <f t="shared" si="3"/>
        <v/>
      </c>
      <c r="W21" s="61"/>
    </row>
    <row r="22" spans="2:23" s="10" customFormat="1">
      <c r="B22" s="5">
        <v>14</v>
      </c>
      <c r="C22" s="8"/>
      <c r="D22" s="65"/>
      <c r="E22" s="65"/>
      <c r="F22" s="16"/>
      <c r="G22" s="7"/>
      <c r="H22" s="2"/>
      <c r="I22" s="1" t="str">
        <f>IF(H22="","",VLOOKUP(H22,'Matriz Probabilidade Impacto'!$C$5:$E$10,2,FALSE))</f>
        <v/>
      </c>
      <c r="J22" s="1"/>
      <c r="K22" s="1" t="str">
        <f>IF(J22="","",VLOOKUP(J22,'Matriz Probabilidade Impacto'!$C$16:$D$20,2,FALSE))</f>
        <v/>
      </c>
      <c r="L22" s="1" t="str">
        <f t="shared" si="5"/>
        <v/>
      </c>
      <c r="M22" s="1" t="str">
        <f t="shared" si="6"/>
        <v/>
      </c>
      <c r="N22" s="1" t="str">
        <f t="shared" si="7"/>
        <v/>
      </c>
      <c r="O22" s="2"/>
      <c r="P22" s="1"/>
      <c r="Q22" s="1"/>
      <c r="R22" s="1"/>
      <c r="S22" s="1"/>
      <c r="T22" s="65" t="str">
        <f t="shared" si="2"/>
        <v/>
      </c>
      <c r="U22" s="65"/>
      <c r="V22" s="63" t="str">
        <f t="shared" si="3"/>
        <v/>
      </c>
      <c r="W22" s="61"/>
    </row>
    <row r="23" spans="2:23" s="10" customFormat="1">
      <c r="B23" s="5">
        <v>15</v>
      </c>
      <c r="C23" s="8"/>
      <c r="D23" s="65"/>
      <c r="E23" s="65"/>
      <c r="F23" s="16"/>
      <c r="G23" s="7"/>
      <c r="H23" s="2"/>
      <c r="I23" s="1" t="str">
        <f>IF(H23="","",VLOOKUP(H23,'Matriz Probabilidade Impacto'!$C$5:$E$10,2,FALSE))</f>
        <v/>
      </c>
      <c r="J23" s="1"/>
      <c r="K23" s="1" t="str">
        <f>IF(J23="","",VLOOKUP(J23,'Matriz Probabilidade Impacto'!$C$16:$D$20,2,FALSE))</f>
        <v/>
      </c>
      <c r="L23" s="1" t="str">
        <f t="shared" si="5"/>
        <v/>
      </c>
      <c r="M23" s="1" t="str">
        <f t="shared" si="6"/>
        <v/>
      </c>
      <c r="N23" s="1" t="str">
        <f t="shared" si="7"/>
        <v/>
      </c>
      <c r="O23" s="2"/>
      <c r="P23" s="1"/>
      <c r="Q23" s="1"/>
      <c r="R23" s="1"/>
      <c r="S23" s="1"/>
      <c r="T23" s="65" t="str">
        <f t="shared" si="2"/>
        <v/>
      </c>
      <c r="U23" s="65"/>
      <c r="V23" s="63" t="str">
        <f t="shared" si="3"/>
        <v/>
      </c>
      <c r="W23" s="61"/>
    </row>
    <row r="24" spans="2:23" s="10" customFormat="1">
      <c r="B24" s="5">
        <v>16</v>
      </c>
      <c r="C24" s="8"/>
      <c r="D24" s="65"/>
      <c r="E24" s="65"/>
      <c r="F24" s="16"/>
      <c r="G24" s="7"/>
      <c r="H24" s="2"/>
      <c r="I24" s="1" t="str">
        <f>IF(H24="","",VLOOKUP(H24,'Matriz Probabilidade Impacto'!$C$5:$E$10,2,FALSE))</f>
        <v/>
      </c>
      <c r="J24" s="1"/>
      <c r="K24" s="1" t="str">
        <f>IF(J24="","",VLOOKUP(J24,'Matriz Probabilidade Impacto'!$C$16:$D$20,2,FALSE))</f>
        <v/>
      </c>
      <c r="L24" s="1" t="str">
        <f t="shared" si="5"/>
        <v/>
      </c>
      <c r="M24" s="1" t="str">
        <f t="shared" si="6"/>
        <v/>
      </c>
      <c r="N24" s="1" t="str">
        <f t="shared" si="7"/>
        <v/>
      </c>
      <c r="O24" s="2"/>
      <c r="P24" s="1"/>
      <c r="Q24" s="1"/>
      <c r="R24" s="1"/>
      <c r="S24" s="1"/>
      <c r="T24" s="65" t="str">
        <f t="shared" ref="T24:T74" si="8">IF(L24="","",IF(L24="Risco Baixo","monitorar o risco.",IF(L24="Risco Médio","monitorar o risco.",IF(L24="Risco Alto","",IF(L24="Risco Extremo","",)))))</f>
        <v/>
      </c>
      <c r="U24" s="65"/>
      <c r="V24" s="63" t="str">
        <f t="shared" ref="V24:V74" si="9">IF(T24="monitorar o risco.","Contínuo","")</f>
        <v/>
      </c>
      <c r="W24" s="61"/>
    </row>
    <row r="25" spans="2:23" s="10" customFormat="1">
      <c r="B25" s="5">
        <v>17</v>
      </c>
      <c r="C25" s="8"/>
      <c r="D25" s="65"/>
      <c r="E25" s="65"/>
      <c r="F25" s="16"/>
      <c r="G25" s="7"/>
      <c r="H25" s="2"/>
      <c r="I25" s="1" t="str">
        <f>IF(H25="","",VLOOKUP(H25,'Matriz Probabilidade Impacto'!$C$5:$E$10,2,FALSE))</f>
        <v/>
      </c>
      <c r="J25" s="1"/>
      <c r="K25" s="1" t="str">
        <f>IF(J25="","",VLOOKUP(J25,'Matriz Probabilidade Impacto'!$C$16:$D$20,2,FALSE))</f>
        <v/>
      </c>
      <c r="L25" s="1" t="str">
        <f t="shared" si="5"/>
        <v/>
      </c>
      <c r="M25" s="1" t="str">
        <f t="shared" si="6"/>
        <v/>
      </c>
      <c r="N25" s="1" t="str">
        <f t="shared" si="7"/>
        <v/>
      </c>
      <c r="O25" s="2"/>
      <c r="P25" s="1"/>
      <c r="Q25" s="1"/>
      <c r="R25" s="1"/>
      <c r="S25" s="1"/>
      <c r="T25" s="65" t="str">
        <f t="shared" si="8"/>
        <v/>
      </c>
      <c r="U25" s="65"/>
      <c r="V25" s="63" t="str">
        <f t="shared" si="9"/>
        <v/>
      </c>
      <c r="W25" s="61"/>
    </row>
    <row r="26" spans="2:23" s="10" customFormat="1">
      <c r="B26" s="5">
        <v>18</v>
      </c>
      <c r="C26" s="8"/>
      <c r="D26" s="65"/>
      <c r="E26" s="65"/>
      <c r="F26" s="16"/>
      <c r="G26" s="7"/>
      <c r="H26" s="2"/>
      <c r="I26" s="1" t="str">
        <f>IF(H26="","",VLOOKUP(H26,'Matriz Probabilidade Impacto'!$C$5:$E$10,2,FALSE))</f>
        <v/>
      </c>
      <c r="J26" s="1"/>
      <c r="K26" s="1" t="str">
        <f>IF(J26="","",VLOOKUP(J26,'Matriz Probabilidade Impacto'!$C$16:$D$20,2,FALSE))</f>
        <v/>
      </c>
      <c r="L26" s="1" t="str">
        <f t="shared" si="5"/>
        <v/>
      </c>
      <c r="M26" s="1" t="str">
        <f t="shared" si="6"/>
        <v/>
      </c>
      <c r="N26" s="1" t="str">
        <f t="shared" si="7"/>
        <v/>
      </c>
      <c r="O26" s="2"/>
      <c r="P26" s="1"/>
      <c r="Q26" s="1"/>
      <c r="R26" s="1"/>
      <c r="S26" s="1"/>
      <c r="T26" s="65" t="str">
        <f t="shared" si="8"/>
        <v/>
      </c>
      <c r="U26" s="65"/>
      <c r="V26" s="63" t="str">
        <f t="shared" si="9"/>
        <v/>
      </c>
      <c r="W26" s="61"/>
    </row>
    <row r="27" spans="2:23" s="10" customFormat="1">
      <c r="B27" s="5">
        <v>19</v>
      </c>
      <c r="C27" s="8"/>
      <c r="D27" s="65"/>
      <c r="E27" s="65"/>
      <c r="F27" s="16"/>
      <c r="G27" s="7"/>
      <c r="H27" s="2"/>
      <c r="I27" s="1" t="str">
        <f>IF(H27="","",VLOOKUP(H27,'Matriz Probabilidade Impacto'!$C$5:$E$10,2,FALSE))</f>
        <v/>
      </c>
      <c r="J27" s="1"/>
      <c r="K27" s="1" t="str">
        <f>IF(J27="","",VLOOKUP(J27,'Matriz Probabilidade Impacto'!$C$16:$D$20,2,FALSE))</f>
        <v/>
      </c>
      <c r="L27" s="1" t="str">
        <f t="shared" si="5"/>
        <v/>
      </c>
      <c r="M27" s="1" t="str">
        <f t="shared" si="6"/>
        <v/>
      </c>
      <c r="N27" s="1" t="str">
        <f t="shared" si="7"/>
        <v/>
      </c>
      <c r="O27" s="2"/>
      <c r="P27" s="1"/>
      <c r="Q27" s="1"/>
      <c r="R27" s="1"/>
      <c r="S27" s="1"/>
      <c r="T27" s="65" t="str">
        <f t="shared" si="8"/>
        <v/>
      </c>
      <c r="U27" s="65"/>
      <c r="V27" s="63" t="str">
        <f t="shared" si="9"/>
        <v/>
      </c>
      <c r="W27" s="61"/>
    </row>
    <row r="28" spans="2:23" s="10" customFormat="1">
      <c r="B28" s="5">
        <v>20</v>
      </c>
      <c r="C28" s="8"/>
      <c r="D28" s="65"/>
      <c r="E28" s="65"/>
      <c r="F28" s="16"/>
      <c r="G28" s="7"/>
      <c r="H28" s="2"/>
      <c r="I28" s="1" t="str">
        <f>IF(H28="","",VLOOKUP(H28,'Matriz Probabilidade Impacto'!$C$5:$E$10,2,FALSE))</f>
        <v/>
      </c>
      <c r="J28" s="1"/>
      <c r="K28" s="1" t="str">
        <f>IF(J28="","",VLOOKUP(J28,'Matriz Probabilidade Impacto'!$C$16:$D$20,2,FALSE))</f>
        <v/>
      </c>
      <c r="L28" s="1" t="str">
        <f t="shared" si="5"/>
        <v/>
      </c>
      <c r="M28" s="1" t="str">
        <f t="shared" si="6"/>
        <v/>
      </c>
      <c r="N28" s="1" t="str">
        <f t="shared" si="7"/>
        <v/>
      </c>
      <c r="O28" s="2"/>
      <c r="P28" s="1"/>
      <c r="Q28" s="1"/>
      <c r="R28" s="1"/>
      <c r="S28" s="1"/>
      <c r="T28" s="65" t="str">
        <f t="shared" si="8"/>
        <v/>
      </c>
      <c r="U28" s="65"/>
      <c r="V28" s="63" t="str">
        <f t="shared" si="9"/>
        <v/>
      </c>
      <c r="W28" s="61"/>
    </row>
    <row r="29" spans="2:23" s="10" customFormat="1">
      <c r="B29" s="5">
        <v>21</v>
      </c>
      <c r="C29" s="8"/>
      <c r="D29" s="65"/>
      <c r="E29" s="65"/>
      <c r="F29" s="16"/>
      <c r="G29" s="7"/>
      <c r="H29" s="2"/>
      <c r="I29" s="1" t="str">
        <f>IF(H29="","",VLOOKUP(H29,'Matriz Probabilidade Impacto'!$C$5:$E$10,2,FALSE))</f>
        <v/>
      </c>
      <c r="J29" s="1"/>
      <c r="K29" s="1" t="str">
        <f>IF(J29="","",VLOOKUP(J29,'Matriz Probabilidade Impacto'!$C$16:$D$20,2,FALSE))</f>
        <v/>
      </c>
      <c r="L29" s="1" t="str">
        <f t="shared" si="5"/>
        <v/>
      </c>
      <c r="M29" s="1" t="str">
        <f t="shared" si="6"/>
        <v/>
      </c>
      <c r="N29" s="1" t="str">
        <f t="shared" si="7"/>
        <v/>
      </c>
      <c r="O29" s="2"/>
      <c r="P29" s="1"/>
      <c r="Q29" s="1"/>
      <c r="R29" s="1"/>
      <c r="S29" s="1"/>
      <c r="T29" s="65" t="str">
        <f t="shared" si="8"/>
        <v/>
      </c>
      <c r="U29" s="65"/>
      <c r="V29" s="63" t="str">
        <f t="shared" si="9"/>
        <v/>
      </c>
      <c r="W29" s="61"/>
    </row>
    <row r="30" spans="2:23" s="10" customFormat="1">
      <c r="B30" s="5">
        <v>22</v>
      </c>
      <c r="C30" s="8"/>
      <c r="D30" s="65"/>
      <c r="E30" s="65"/>
      <c r="F30" s="16"/>
      <c r="G30" s="7"/>
      <c r="H30" s="2"/>
      <c r="I30" s="1" t="str">
        <f>IF(H30="","",VLOOKUP(H30,'Matriz Probabilidade Impacto'!$C$5:$E$10,2,FALSE))</f>
        <v/>
      </c>
      <c r="J30" s="1"/>
      <c r="K30" s="1" t="str">
        <f>IF(J30="","",VLOOKUP(J30,'Matriz Probabilidade Impacto'!$C$16:$D$20,2,FALSE))</f>
        <v/>
      </c>
      <c r="L30" s="1" t="str">
        <f t="shared" si="5"/>
        <v/>
      </c>
      <c r="M30" s="1" t="str">
        <f t="shared" si="6"/>
        <v/>
      </c>
      <c r="N30" s="1" t="str">
        <f t="shared" si="7"/>
        <v/>
      </c>
      <c r="O30" s="2"/>
      <c r="P30" s="1"/>
      <c r="Q30" s="1"/>
      <c r="R30" s="1"/>
      <c r="S30" s="1"/>
      <c r="T30" s="65" t="str">
        <f t="shared" si="8"/>
        <v/>
      </c>
      <c r="U30" s="65"/>
      <c r="V30" s="63" t="str">
        <f t="shared" si="9"/>
        <v/>
      </c>
      <c r="W30" s="61"/>
    </row>
    <row r="31" spans="2:23" s="10" customFormat="1">
      <c r="B31" s="5">
        <v>23</v>
      </c>
      <c r="C31" s="8"/>
      <c r="D31" s="65"/>
      <c r="E31" s="65"/>
      <c r="F31" s="16"/>
      <c r="G31" s="7"/>
      <c r="H31" s="2"/>
      <c r="I31" s="1" t="str">
        <f>IF(H31="","",VLOOKUP(H31,'Matriz Probabilidade Impacto'!$C$5:$E$10,2,FALSE))</f>
        <v/>
      </c>
      <c r="J31" s="1"/>
      <c r="K31" s="1" t="str">
        <f>IF(J31="","",VLOOKUP(J31,'Matriz Probabilidade Impacto'!$C$16:$D$20,2,FALSE))</f>
        <v/>
      </c>
      <c r="L31" s="1" t="str">
        <f t="shared" si="5"/>
        <v/>
      </c>
      <c r="M31" s="1" t="str">
        <f t="shared" si="6"/>
        <v/>
      </c>
      <c r="N31" s="1" t="str">
        <f t="shared" si="7"/>
        <v/>
      </c>
      <c r="O31" s="2"/>
      <c r="P31" s="1"/>
      <c r="Q31" s="1"/>
      <c r="R31" s="1"/>
      <c r="S31" s="1"/>
      <c r="T31" s="65" t="str">
        <f t="shared" si="8"/>
        <v/>
      </c>
      <c r="U31" s="65"/>
      <c r="V31" s="63" t="str">
        <f t="shared" si="9"/>
        <v/>
      </c>
      <c r="W31" s="61"/>
    </row>
    <row r="32" spans="2:23" s="10" customFormat="1">
      <c r="B32" s="5">
        <v>24</v>
      </c>
      <c r="C32" s="8"/>
      <c r="D32" s="65"/>
      <c r="E32" s="65"/>
      <c r="F32" s="16"/>
      <c r="G32" s="7"/>
      <c r="H32" s="2"/>
      <c r="I32" s="1" t="str">
        <f>IF(H32="","",VLOOKUP(H32,'Matriz Probabilidade Impacto'!$C$5:$E$10,2,FALSE))</f>
        <v/>
      </c>
      <c r="J32" s="1"/>
      <c r="K32" s="1" t="str">
        <f>IF(J32="","",VLOOKUP(J32,'Matriz Probabilidade Impacto'!$C$16:$D$20,2,FALSE))</f>
        <v/>
      </c>
      <c r="L32" s="1" t="str">
        <f t="shared" si="5"/>
        <v/>
      </c>
      <c r="M32" s="1" t="str">
        <f t="shared" si="6"/>
        <v/>
      </c>
      <c r="N32" s="1" t="str">
        <f t="shared" si="7"/>
        <v/>
      </c>
      <c r="O32" s="2"/>
      <c r="P32" s="1"/>
      <c r="Q32" s="1"/>
      <c r="R32" s="1"/>
      <c r="S32" s="1"/>
      <c r="T32" s="65" t="str">
        <f t="shared" si="8"/>
        <v/>
      </c>
      <c r="U32" s="65"/>
      <c r="V32" s="63" t="str">
        <f t="shared" si="9"/>
        <v/>
      </c>
      <c r="W32" s="61"/>
    </row>
    <row r="33" spans="2:23" s="10" customFormat="1">
      <c r="B33" s="5">
        <v>25</v>
      </c>
      <c r="C33" s="8"/>
      <c r="D33" s="65"/>
      <c r="E33" s="65"/>
      <c r="F33" s="16"/>
      <c r="G33" s="7"/>
      <c r="H33" s="2"/>
      <c r="I33" s="1" t="str">
        <f>IF(H33="","",VLOOKUP(H33,'Matriz Probabilidade Impacto'!$C$5:$E$10,2,FALSE))</f>
        <v/>
      </c>
      <c r="J33" s="1"/>
      <c r="K33" s="1" t="str">
        <f>IF(J33="","",VLOOKUP(J33,'Matriz Probabilidade Impacto'!$C$16:$D$20,2,FALSE))</f>
        <v/>
      </c>
      <c r="L33" s="1" t="str">
        <f t="shared" si="5"/>
        <v/>
      </c>
      <c r="M33" s="1" t="str">
        <f t="shared" si="6"/>
        <v/>
      </c>
      <c r="N33" s="1" t="str">
        <f t="shared" si="7"/>
        <v/>
      </c>
      <c r="O33" s="2"/>
      <c r="P33" s="1"/>
      <c r="Q33" s="1"/>
      <c r="R33" s="1"/>
      <c r="S33" s="1"/>
      <c r="T33" s="65" t="str">
        <f t="shared" si="8"/>
        <v/>
      </c>
      <c r="U33" s="65"/>
      <c r="V33" s="63" t="str">
        <f t="shared" si="9"/>
        <v/>
      </c>
      <c r="W33" s="61"/>
    </row>
    <row r="34" spans="2:23" s="10" customFormat="1">
      <c r="B34" s="5">
        <v>26</v>
      </c>
      <c r="C34" s="8"/>
      <c r="D34" s="65"/>
      <c r="E34" s="65"/>
      <c r="F34" s="16"/>
      <c r="G34" s="7"/>
      <c r="H34" s="2"/>
      <c r="I34" s="1" t="str">
        <f>IF(H34="","",VLOOKUP(H34,'Matriz Probabilidade Impacto'!$C$5:$E$10,2,FALSE))</f>
        <v/>
      </c>
      <c r="J34" s="1"/>
      <c r="K34" s="1" t="str">
        <f>IF(J34="","",VLOOKUP(J34,'Matriz Probabilidade Impacto'!$C$16:$D$20,2,FALSE))</f>
        <v/>
      </c>
      <c r="L34" s="1" t="str">
        <f t="shared" si="5"/>
        <v/>
      </c>
      <c r="M34" s="1" t="str">
        <f t="shared" si="6"/>
        <v/>
      </c>
      <c r="N34" s="1" t="str">
        <f t="shared" si="7"/>
        <v/>
      </c>
      <c r="O34" s="2"/>
      <c r="P34" s="1"/>
      <c r="Q34" s="1"/>
      <c r="R34" s="1"/>
      <c r="S34" s="1"/>
      <c r="T34" s="65" t="str">
        <f t="shared" si="8"/>
        <v/>
      </c>
      <c r="U34" s="65"/>
      <c r="V34" s="63" t="str">
        <f t="shared" si="9"/>
        <v/>
      </c>
      <c r="W34" s="61"/>
    </row>
    <row r="35" spans="2:23" s="10" customFormat="1">
      <c r="B35" s="5">
        <v>27</v>
      </c>
      <c r="C35" s="8"/>
      <c r="D35" s="65"/>
      <c r="E35" s="65"/>
      <c r="F35" s="16"/>
      <c r="G35" s="7"/>
      <c r="H35" s="2"/>
      <c r="I35" s="1" t="str">
        <f>IF(H35="","",VLOOKUP(H35,'Matriz Probabilidade Impacto'!$C$5:$E$10,2,FALSE))</f>
        <v/>
      </c>
      <c r="J35" s="1"/>
      <c r="K35" s="1" t="str">
        <f>IF(J35="","",VLOOKUP(J35,'Matriz Probabilidade Impacto'!$C$16:$D$20,2,FALSE))</f>
        <v/>
      </c>
      <c r="L35" s="1" t="str">
        <f t="shared" si="5"/>
        <v/>
      </c>
      <c r="M35" s="1" t="str">
        <f t="shared" si="6"/>
        <v/>
      </c>
      <c r="N35" s="1" t="str">
        <f t="shared" si="7"/>
        <v/>
      </c>
      <c r="O35" s="2"/>
      <c r="P35" s="1"/>
      <c r="Q35" s="1"/>
      <c r="R35" s="1"/>
      <c r="S35" s="1"/>
      <c r="T35" s="65" t="str">
        <f t="shared" si="8"/>
        <v/>
      </c>
      <c r="U35" s="65"/>
      <c r="V35" s="63" t="str">
        <f t="shared" si="9"/>
        <v/>
      </c>
      <c r="W35" s="61"/>
    </row>
    <row r="36" spans="2:23" s="10" customFormat="1">
      <c r="B36" s="5">
        <v>28</v>
      </c>
      <c r="C36" s="8"/>
      <c r="D36" s="65"/>
      <c r="E36" s="65"/>
      <c r="F36" s="16"/>
      <c r="G36" s="7"/>
      <c r="H36" s="2"/>
      <c r="I36" s="1" t="str">
        <f>IF(H36="","",VLOOKUP(H36,'Matriz Probabilidade Impacto'!$C$5:$E$10,2,FALSE))</f>
        <v/>
      </c>
      <c r="J36" s="1"/>
      <c r="K36" s="1" t="str">
        <f>IF(J36="","",VLOOKUP(J36,'Matriz Probabilidade Impacto'!$C$16:$D$20,2,FALSE))</f>
        <v/>
      </c>
      <c r="L36" s="1" t="str">
        <f t="shared" si="5"/>
        <v/>
      </c>
      <c r="M36" s="1" t="str">
        <f t="shared" si="6"/>
        <v/>
      </c>
      <c r="N36" s="1" t="str">
        <f t="shared" si="7"/>
        <v/>
      </c>
      <c r="O36" s="2"/>
      <c r="P36" s="1"/>
      <c r="Q36" s="1"/>
      <c r="R36" s="1"/>
      <c r="S36" s="1"/>
      <c r="T36" s="65" t="str">
        <f t="shared" si="8"/>
        <v/>
      </c>
      <c r="U36" s="65"/>
      <c r="V36" s="63" t="str">
        <f t="shared" si="9"/>
        <v/>
      </c>
      <c r="W36" s="61"/>
    </row>
    <row r="37" spans="2:23" s="10" customFormat="1">
      <c r="B37" s="5">
        <v>29</v>
      </c>
      <c r="C37" s="8"/>
      <c r="D37" s="65"/>
      <c r="E37" s="65"/>
      <c r="F37" s="16"/>
      <c r="G37" s="7"/>
      <c r="H37" s="2"/>
      <c r="I37" s="1" t="str">
        <f>IF(H37="","",VLOOKUP(H37,'Matriz Probabilidade Impacto'!$C$5:$E$10,2,FALSE))</f>
        <v/>
      </c>
      <c r="J37" s="1"/>
      <c r="K37" s="1" t="str">
        <f>IF(J37="","",VLOOKUP(J37,'Matriz Probabilidade Impacto'!$C$16:$D$20,2,FALSE))</f>
        <v/>
      </c>
      <c r="L37" s="1" t="str">
        <f t="shared" si="5"/>
        <v/>
      </c>
      <c r="M37" s="1" t="str">
        <f t="shared" si="6"/>
        <v/>
      </c>
      <c r="N37" s="1" t="str">
        <f t="shared" si="7"/>
        <v/>
      </c>
      <c r="O37" s="2"/>
      <c r="P37" s="1"/>
      <c r="Q37" s="1"/>
      <c r="R37" s="1"/>
      <c r="S37" s="1"/>
      <c r="T37" s="65" t="str">
        <f t="shared" si="8"/>
        <v/>
      </c>
      <c r="U37" s="65"/>
      <c r="V37" s="63" t="str">
        <f t="shared" si="9"/>
        <v/>
      </c>
      <c r="W37" s="61"/>
    </row>
    <row r="38" spans="2:23" s="10" customFormat="1">
      <c r="B38" s="5">
        <v>30</v>
      </c>
      <c r="C38" s="8"/>
      <c r="D38" s="65"/>
      <c r="E38" s="65"/>
      <c r="F38" s="16"/>
      <c r="G38" s="7"/>
      <c r="H38" s="2"/>
      <c r="I38" s="1" t="str">
        <f>IF(H38="","",VLOOKUP(H38,'Matriz Probabilidade Impacto'!$C$5:$E$10,2,FALSE))</f>
        <v/>
      </c>
      <c r="J38" s="1"/>
      <c r="K38" s="1" t="str">
        <f>IF(J38="","",VLOOKUP(J38,'Matriz Probabilidade Impacto'!$C$16:$D$20,2,FALSE))</f>
        <v/>
      </c>
      <c r="L38" s="1" t="str">
        <f t="shared" si="5"/>
        <v/>
      </c>
      <c r="M38" s="1" t="str">
        <f t="shared" si="6"/>
        <v/>
      </c>
      <c r="N38" s="1" t="str">
        <f t="shared" si="7"/>
        <v/>
      </c>
      <c r="O38" s="2"/>
      <c r="P38" s="1"/>
      <c r="Q38" s="1"/>
      <c r="R38" s="1"/>
      <c r="S38" s="1"/>
      <c r="T38" s="65" t="str">
        <f t="shared" si="8"/>
        <v/>
      </c>
      <c r="U38" s="65"/>
      <c r="V38" s="63" t="str">
        <f t="shared" si="9"/>
        <v/>
      </c>
      <c r="W38" s="61"/>
    </row>
    <row r="39" spans="2:23" s="10" customFormat="1">
      <c r="B39" s="5">
        <v>31</v>
      </c>
      <c r="C39" s="8"/>
      <c r="D39" s="65"/>
      <c r="E39" s="65"/>
      <c r="F39" s="16"/>
      <c r="G39" s="7"/>
      <c r="H39" s="2"/>
      <c r="I39" s="1" t="str">
        <f>IF(H39="","",VLOOKUP(H39,'Matriz Probabilidade Impacto'!$C$5:$E$10,2,FALSE))</f>
        <v/>
      </c>
      <c r="J39" s="1"/>
      <c r="K39" s="1" t="str">
        <f>IF(J39="","",VLOOKUP(J39,'Matriz Probabilidade Impacto'!$C$16:$D$20,2,FALSE))</f>
        <v/>
      </c>
      <c r="L39" s="1" t="str">
        <f t="shared" si="5"/>
        <v/>
      </c>
      <c r="M39" s="1" t="str">
        <f t="shared" si="6"/>
        <v/>
      </c>
      <c r="N39" s="1" t="str">
        <f t="shared" si="7"/>
        <v/>
      </c>
      <c r="O39" s="2"/>
      <c r="P39" s="1"/>
      <c r="Q39" s="1"/>
      <c r="R39" s="1"/>
      <c r="S39" s="1"/>
      <c r="T39" s="65" t="str">
        <f t="shared" si="8"/>
        <v/>
      </c>
      <c r="U39" s="65"/>
      <c r="V39" s="63" t="str">
        <f t="shared" si="9"/>
        <v/>
      </c>
      <c r="W39" s="61"/>
    </row>
    <row r="40" spans="2:23" s="10" customFormat="1">
      <c r="B40" s="5">
        <v>32</v>
      </c>
      <c r="C40" s="8"/>
      <c r="D40" s="65"/>
      <c r="E40" s="65"/>
      <c r="F40" s="16"/>
      <c r="G40" s="7"/>
      <c r="H40" s="2"/>
      <c r="I40" s="1" t="str">
        <f>IF(H40="","",VLOOKUP(H40,'Matriz Probabilidade Impacto'!$C$5:$E$10,2,FALSE))</f>
        <v/>
      </c>
      <c r="J40" s="1"/>
      <c r="K40" s="1" t="str">
        <f>IF(J40="","",VLOOKUP(J40,'Matriz Probabilidade Impacto'!$C$16:$D$20,2,FALSE))</f>
        <v/>
      </c>
      <c r="L40" s="1" t="str">
        <f t="shared" si="5"/>
        <v/>
      </c>
      <c r="M40" s="1" t="str">
        <f t="shared" si="6"/>
        <v/>
      </c>
      <c r="N40" s="1" t="str">
        <f t="shared" si="7"/>
        <v/>
      </c>
      <c r="O40" s="2"/>
      <c r="P40" s="1"/>
      <c r="Q40" s="1"/>
      <c r="R40" s="1"/>
      <c r="S40" s="1"/>
      <c r="T40" s="65" t="str">
        <f t="shared" si="8"/>
        <v/>
      </c>
      <c r="U40" s="65"/>
      <c r="V40" s="63" t="str">
        <f t="shared" si="9"/>
        <v/>
      </c>
      <c r="W40" s="61"/>
    </row>
    <row r="41" spans="2:23" s="10" customFormat="1">
      <c r="B41" s="5">
        <v>33</v>
      </c>
      <c r="C41" s="8"/>
      <c r="D41" s="65"/>
      <c r="E41" s="65"/>
      <c r="F41" s="16"/>
      <c r="G41" s="7"/>
      <c r="H41" s="2"/>
      <c r="I41" s="1" t="str">
        <f>IF(H41="","",VLOOKUP(H41,'Matriz Probabilidade Impacto'!$C$5:$E$10,2,FALSE))</f>
        <v/>
      </c>
      <c r="J41" s="1"/>
      <c r="K41" s="1" t="str">
        <f>IF(J41="","",VLOOKUP(J41,'Matriz Probabilidade Impacto'!$C$16:$D$20,2,FALSE))</f>
        <v/>
      </c>
      <c r="L41" s="1" t="str">
        <f t="shared" si="5"/>
        <v/>
      </c>
      <c r="M41" s="1" t="str">
        <f t="shared" si="6"/>
        <v/>
      </c>
      <c r="N41" s="1" t="str">
        <f t="shared" si="7"/>
        <v/>
      </c>
      <c r="O41" s="2"/>
      <c r="P41" s="1"/>
      <c r="Q41" s="1"/>
      <c r="R41" s="1"/>
      <c r="S41" s="1"/>
      <c r="T41" s="65" t="str">
        <f t="shared" si="8"/>
        <v/>
      </c>
      <c r="U41" s="65"/>
      <c r="V41" s="63" t="str">
        <f t="shared" si="9"/>
        <v/>
      </c>
      <c r="W41" s="61"/>
    </row>
    <row r="42" spans="2:23" s="10" customFormat="1">
      <c r="B42" s="5">
        <v>34</v>
      </c>
      <c r="C42" s="8"/>
      <c r="D42" s="65"/>
      <c r="E42" s="65"/>
      <c r="F42" s="16"/>
      <c r="G42" s="7"/>
      <c r="H42" s="2"/>
      <c r="I42" s="1" t="str">
        <f>IF(H42="","",VLOOKUP(H42,'Matriz Probabilidade Impacto'!$C$5:$E$10,2,FALSE))</f>
        <v/>
      </c>
      <c r="J42" s="1"/>
      <c r="K42" s="1" t="str">
        <f>IF(J42="","",VLOOKUP(J42,'Matriz Probabilidade Impacto'!$C$16:$D$20,2,FALSE))</f>
        <v/>
      </c>
      <c r="L42" s="1" t="str">
        <f t="shared" si="5"/>
        <v/>
      </c>
      <c r="M42" s="1" t="str">
        <f t="shared" si="6"/>
        <v/>
      </c>
      <c r="N42" s="1" t="str">
        <f t="shared" si="7"/>
        <v/>
      </c>
      <c r="O42" s="2"/>
      <c r="P42" s="1"/>
      <c r="Q42" s="1"/>
      <c r="R42" s="1"/>
      <c r="S42" s="1"/>
      <c r="T42" s="65" t="str">
        <f t="shared" si="8"/>
        <v/>
      </c>
      <c r="U42" s="65"/>
      <c r="V42" s="63" t="str">
        <f t="shared" si="9"/>
        <v/>
      </c>
      <c r="W42" s="61"/>
    </row>
    <row r="43" spans="2:23" s="10" customFormat="1">
      <c r="B43" s="5">
        <v>35</v>
      </c>
      <c r="C43" s="8"/>
      <c r="D43" s="65"/>
      <c r="E43" s="65"/>
      <c r="F43" s="16"/>
      <c r="G43" s="7"/>
      <c r="H43" s="2"/>
      <c r="I43" s="1" t="str">
        <f>IF(H43="","",VLOOKUP(H43,'Matriz Probabilidade Impacto'!$C$5:$E$10,2,FALSE))</f>
        <v/>
      </c>
      <c r="J43" s="1"/>
      <c r="K43" s="1" t="str">
        <f>IF(J43="","",VLOOKUP(J43,'Matriz Probabilidade Impacto'!$C$16:$D$20,2,FALSE))</f>
        <v/>
      </c>
      <c r="L43" s="1" t="str">
        <f t="shared" si="5"/>
        <v/>
      </c>
      <c r="M43" s="1" t="str">
        <f t="shared" si="6"/>
        <v/>
      </c>
      <c r="N43" s="1" t="str">
        <f t="shared" si="7"/>
        <v/>
      </c>
      <c r="O43" s="2"/>
      <c r="P43" s="1"/>
      <c r="Q43" s="1"/>
      <c r="R43" s="1"/>
      <c r="S43" s="1"/>
      <c r="T43" s="65" t="str">
        <f t="shared" si="8"/>
        <v/>
      </c>
      <c r="U43" s="65"/>
      <c r="V43" s="63" t="str">
        <f t="shared" si="9"/>
        <v/>
      </c>
      <c r="W43" s="61"/>
    </row>
    <row r="44" spans="2:23" s="10" customFormat="1">
      <c r="B44" s="5">
        <v>36</v>
      </c>
      <c r="C44" s="8"/>
      <c r="D44" s="65"/>
      <c r="E44" s="65"/>
      <c r="F44" s="16"/>
      <c r="G44" s="7"/>
      <c r="H44" s="2"/>
      <c r="I44" s="1" t="str">
        <f>IF(H44="","",VLOOKUP(H44,'Matriz Probabilidade Impacto'!$C$5:$E$10,2,FALSE))</f>
        <v/>
      </c>
      <c r="J44" s="1"/>
      <c r="K44" s="1" t="str">
        <f>IF(J44="","",VLOOKUP(J44,'Matriz Probabilidade Impacto'!$C$16:$D$20,2,FALSE))</f>
        <v/>
      </c>
      <c r="L44" s="1" t="str">
        <f t="shared" si="5"/>
        <v/>
      </c>
      <c r="M44" s="1" t="str">
        <f t="shared" si="6"/>
        <v/>
      </c>
      <c r="N44" s="1" t="str">
        <f t="shared" si="7"/>
        <v/>
      </c>
      <c r="O44" s="2"/>
      <c r="P44" s="1"/>
      <c r="Q44" s="1"/>
      <c r="R44" s="1"/>
      <c r="S44" s="1"/>
      <c r="T44" s="65" t="str">
        <f t="shared" si="8"/>
        <v/>
      </c>
      <c r="U44" s="65"/>
      <c r="V44" s="63" t="str">
        <f t="shared" si="9"/>
        <v/>
      </c>
      <c r="W44" s="61"/>
    </row>
    <row r="45" spans="2:23" s="10" customFormat="1">
      <c r="B45" s="5">
        <v>37</v>
      </c>
      <c r="C45" s="8"/>
      <c r="D45" s="65"/>
      <c r="E45" s="65"/>
      <c r="F45" s="16"/>
      <c r="G45" s="7"/>
      <c r="H45" s="2"/>
      <c r="I45" s="1" t="str">
        <f>IF(H45="","",VLOOKUP(H45,'Matriz Probabilidade Impacto'!$C$5:$E$10,2,FALSE))</f>
        <v/>
      </c>
      <c r="J45" s="1"/>
      <c r="K45" s="1" t="str">
        <f>IF(J45="","",VLOOKUP(J45,'Matriz Probabilidade Impacto'!$C$16:$D$20,2,FALSE))</f>
        <v/>
      </c>
      <c r="L45" s="1" t="str">
        <f t="shared" si="5"/>
        <v/>
      </c>
      <c r="M45" s="1" t="str">
        <f t="shared" si="6"/>
        <v/>
      </c>
      <c r="N45" s="1" t="str">
        <f t="shared" si="7"/>
        <v/>
      </c>
      <c r="O45" s="2"/>
      <c r="P45" s="1"/>
      <c r="Q45" s="1"/>
      <c r="R45" s="1"/>
      <c r="S45" s="1"/>
      <c r="T45" s="65" t="str">
        <f t="shared" si="8"/>
        <v/>
      </c>
      <c r="U45" s="65"/>
      <c r="V45" s="63" t="str">
        <f t="shared" si="9"/>
        <v/>
      </c>
      <c r="W45" s="61"/>
    </row>
    <row r="46" spans="2:23" s="10" customFormat="1">
      <c r="B46" s="5">
        <v>38</v>
      </c>
      <c r="C46" s="8"/>
      <c r="D46" s="65"/>
      <c r="E46" s="65"/>
      <c r="F46" s="16"/>
      <c r="G46" s="7"/>
      <c r="H46" s="2"/>
      <c r="I46" s="1" t="str">
        <f>IF(H46="","",VLOOKUP(H46,'Matriz Probabilidade Impacto'!$C$5:$E$10,2,FALSE))</f>
        <v/>
      </c>
      <c r="J46" s="1"/>
      <c r="K46" s="1" t="str">
        <f>IF(J46="","",VLOOKUP(J46,'Matriz Probabilidade Impacto'!$C$16:$D$20,2,FALSE))</f>
        <v/>
      </c>
      <c r="L46" s="1" t="str">
        <f t="shared" si="5"/>
        <v/>
      </c>
      <c r="M46" s="1" t="str">
        <f t="shared" si="6"/>
        <v/>
      </c>
      <c r="N46" s="1" t="str">
        <f t="shared" si="7"/>
        <v/>
      </c>
      <c r="O46" s="2"/>
      <c r="P46" s="1"/>
      <c r="Q46" s="1"/>
      <c r="R46" s="1"/>
      <c r="S46" s="1"/>
      <c r="T46" s="65" t="str">
        <f t="shared" si="8"/>
        <v/>
      </c>
      <c r="U46" s="65"/>
      <c r="V46" s="63" t="str">
        <f t="shared" si="9"/>
        <v/>
      </c>
      <c r="W46" s="61"/>
    </row>
    <row r="47" spans="2:23" s="10" customFormat="1">
      <c r="B47" s="5">
        <v>39</v>
      </c>
      <c r="C47" s="8"/>
      <c r="D47" s="65"/>
      <c r="E47" s="65"/>
      <c r="F47" s="16"/>
      <c r="G47" s="7"/>
      <c r="H47" s="2"/>
      <c r="I47" s="1" t="str">
        <f>IF(H47="","",VLOOKUP(H47,'Matriz Probabilidade Impacto'!$C$5:$E$10,2,FALSE))</f>
        <v/>
      </c>
      <c r="J47" s="1"/>
      <c r="K47" s="1" t="str">
        <f>IF(J47="","",VLOOKUP(J47,'Matriz Probabilidade Impacto'!$C$16:$D$20,2,FALSE))</f>
        <v/>
      </c>
      <c r="L47" s="1" t="str">
        <f t="shared" si="5"/>
        <v/>
      </c>
      <c r="M47" s="1" t="str">
        <f t="shared" si="6"/>
        <v/>
      </c>
      <c r="N47" s="1" t="str">
        <f t="shared" si="7"/>
        <v/>
      </c>
      <c r="O47" s="2"/>
      <c r="P47" s="1"/>
      <c r="Q47" s="1"/>
      <c r="R47" s="1"/>
      <c r="S47" s="1"/>
      <c r="T47" s="65" t="str">
        <f t="shared" si="8"/>
        <v/>
      </c>
      <c r="U47" s="65"/>
      <c r="V47" s="63" t="str">
        <f t="shared" si="9"/>
        <v/>
      </c>
      <c r="W47" s="61"/>
    </row>
    <row r="48" spans="2:23" s="10" customFormat="1">
      <c r="B48" s="5">
        <v>40</v>
      </c>
      <c r="C48" s="8"/>
      <c r="D48" s="65"/>
      <c r="E48" s="65"/>
      <c r="F48" s="16"/>
      <c r="G48" s="7"/>
      <c r="H48" s="2"/>
      <c r="I48" s="1" t="str">
        <f>IF(H48="","",VLOOKUP(H48,'Matriz Probabilidade Impacto'!$C$5:$E$10,2,FALSE))</f>
        <v/>
      </c>
      <c r="J48" s="1"/>
      <c r="K48" s="1" t="str">
        <f>IF(J48="","",VLOOKUP(J48,'Matriz Probabilidade Impacto'!$C$16:$D$20,2,FALSE))</f>
        <v/>
      </c>
      <c r="L48" s="1" t="str">
        <f t="shared" si="5"/>
        <v/>
      </c>
      <c r="M48" s="1" t="str">
        <f t="shared" si="6"/>
        <v/>
      </c>
      <c r="N48" s="1" t="str">
        <f t="shared" si="7"/>
        <v/>
      </c>
      <c r="O48" s="2"/>
      <c r="P48" s="1"/>
      <c r="Q48" s="1"/>
      <c r="R48" s="1"/>
      <c r="S48" s="1"/>
      <c r="T48" s="65" t="str">
        <f t="shared" si="8"/>
        <v/>
      </c>
      <c r="U48" s="65"/>
      <c r="V48" s="63" t="str">
        <f t="shared" si="9"/>
        <v/>
      </c>
      <c r="W48" s="61"/>
    </row>
    <row r="49" spans="2:23" s="10" customFormat="1">
      <c r="B49" s="5">
        <v>41</v>
      </c>
      <c r="C49" s="8"/>
      <c r="D49" s="65"/>
      <c r="E49" s="65"/>
      <c r="F49" s="16"/>
      <c r="G49" s="7"/>
      <c r="H49" s="2"/>
      <c r="I49" s="1" t="str">
        <f>IF(H49="","",VLOOKUP(H49,'Matriz Probabilidade Impacto'!$C$5:$E$10,2,FALSE))</f>
        <v/>
      </c>
      <c r="J49" s="1"/>
      <c r="K49" s="1" t="str">
        <f>IF(J49="","",VLOOKUP(J49,'Matriz Probabilidade Impacto'!$C$16:$D$20,2,FALSE))</f>
        <v/>
      </c>
      <c r="L49" s="1" t="str">
        <f t="shared" si="5"/>
        <v/>
      </c>
      <c r="M49" s="1" t="str">
        <f t="shared" si="6"/>
        <v/>
      </c>
      <c r="N49" s="1" t="str">
        <f t="shared" si="7"/>
        <v/>
      </c>
      <c r="O49" s="2"/>
      <c r="P49" s="1"/>
      <c r="Q49" s="1"/>
      <c r="R49" s="1"/>
      <c r="S49" s="1"/>
      <c r="T49" s="65" t="str">
        <f t="shared" si="8"/>
        <v/>
      </c>
      <c r="U49" s="65"/>
      <c r="V49" s="63" t="str">
        <f t="shared" si="9"/>
        <v/>
      </c>
      <c r="W49" s="61"/>
    </row>
    <row r="50" spans="2:23" s="10" customFormat="1">
      <c r="B50" s="5">
        <v>42</v>
      </c>
      <c r="C50" s="8"/>
      <c r="D50" s="65"/>
      <c r="E50" s="65"/>
      <c r="F50" s="16"/>
      <c r="G50" s="7"/>
      <c r="H50" s="2"/>
      <c r="I50" s="1" t="str">
        <f>IF(H50="","",VLOOKUP(H50,'Matriz Probabilidade Impacto'!$C$5:$E$10,2,FALSE))</f>
        <v/>
      </c>
      <c r="J50" s="1"/>
      <c r="K50" s="1" t="str">
        <f>IF(J50="","",VLOOKUP(J50,'Matriz Probabilidade Impacto'!$C$16:$D$20,2,FALSE))</f>
        <v/>
      </c>
      <c r="L50" s="1" t="str">
        <f t="shared" si="5"/>
        <v/>
      </c>
      <c r="M50" s="1" t="str">
        <f t="shared" si="6"/>
        <v/>
      </c>
      <c r="N50" s="1" t="str">
        <f t="shared" si="7"/>
        <v/>
      </c>
      <c r="O50" s="2"/>
      <c r="P50" s="1"/>
      <c r="Q50" s="1"/>
      <c r="R50" s="1"/>
      <c r="S50" s="1"/>
      <c r="T50" s="65" t="str">
        <f t="shared" si="8"/>
        <v/>
      </c>
      <c r="U50" s="65"/>
      <c r="V50" s="63" t="str">
        <f t="shared" si="9"/>
        <v/>
      </c>
      <c r="W50" s="61"/>
    </row>
    <row r="51" spans="2:23" s="10" customFormat="1">
      <c r="B51" s="5">
        <v>43</v>
      </c>
      <c r="C51" s="8"/>
      <c r="D51" s="65"/>
      <c r="E51" s="65"/>
      <c r="F51" s="16"/>
      <c r="G51" s="7"/>
      <c r="H51" s="2"/>
      <c r="I51" s="1" t="str">
        <f>IF(H51="","",VLOOKUP(H51,'Matriz Probabilidade Impacto'!$C$5:$E$10,2,FALSE))</f>
        <v/>
      </c>
      <c r="J51" s="1"/>
      <c r="K51" s="1" t="str">
        <f>IF(J51="","",VLOOKUP(J51,'Matriz Probabilidade Impacto'!$C$16:$D$20,2,FALSE))</f>
        <v/>
      </c>
      <c r="L51" s="1" t="str">
        <f t="shared" si="5"/>
        <v/>
      </c>
      <c r="M51" s="1" t="str">
        <f t="shared" si="6"/>
        <v/>
      </c>
      <c r="N51" s="1" t="str">
        <f t="shared" si="7"/>
        <v/>
      </c>
      <c r="O51" s="2"/>
      <c r="P51" s="1"/>
      <c r="Q51" s="1"/>
      <c r="R51" s="1"/>
      <c r="S51" s="1"/>
      <c r="T51" s="65" t="str">
        <f t="shared" si="8"/>
        <v/>
      </c>
      <c r="U51" s="65"/>
      <c r="V51" s="63" t="str">
        <f t="shared" si="9"/>
        <v/>
      </c>
      <c r="W51" s="61"/>
    </row>
    <row r="52" spans="2:23" s="10" customFormat="1">
      <c r="B52" s="5">
        <v>44</v>
      </c>
      <c r="C52" s="8"/>
      <c r="D52" s="65"/>
      <c r="E52" s="65"/>
      <c r="F52" s="16"/>
      <c r="G52" s="7"/>
      <c r="H52" s="2"/>
      <c r="I52" s="1" t="str">
        <f>IF(H52="","",VLOOKUP(H52,'Matriz Probabilidade Impacto'!$C$5:$E$10,2,FALSE))</f>
        <v/>
      </c>
      <c r="J52" s="1"/>
      <c r="K52" s="1" t="str">
        <f>IF(J52="","",VLOOKUP(J52,'Matriz Probabilidade Impacto'!$C$16:$D$20,2,FALSE))</f>
        <v/>
      </c>
      <c r="L52" s="1" t="str">
        <f t="shared" si="5"/>
        <v/>
      </c>
      <c r="M52" s="1" t="str">
        <f t="shared" si="6"/>
        <v/>
      </c>
      <c r="N52" s="1" t="str">
        <f t="shared" si="7"/>
        <v/>
      </c>
      <c r="O52" s="2"/>
      <c r="P52" s="1"/>
      <c r="Q52" s="1"/>
      <c r="R52" s="1"/>
      <c r="S52" s="1"/>
      <c r="T52" s="65" t="str">
        <f t="shared" si="8"/>
        <v/>
      </c>
      <c r="U52" s="65"/>
      <c r="V52" s="63" t="str">
        <f t="shared" si="9"/>
        <v/>
      </c>
      <c r="W52" s="61"/>
    </row>
    <row r="53" spans="2:23" s="10" customFormat="1">
      <c r="B53" s="5">
        <v>45</v>
      </c>
      <c r="C53" s="8"/>
      <c r="D53" s="65"/>
      <c r="E53" s="65"/>
      <c r="F53" s="16"/>
      <c r="G53" s="7"/>
      <c r="H53" s="2"/>
      <c r="I53" s="1" t="str">
        <f>IF(H53="","",VLOOKUP(H53,'Matriz Probabilidade Impacto'!$C$5:$E$10,2,FALSE))</f>
        <v/>
      </c>
      <c r="J53" s="1"/>
      <c r="K53" s="1" t="str">
        <f>IF(J53="","",VLOOKUP(J53,'Matriz Probabilidade Impacto'!$C$16:$D$20,2,FALSE))</f>
        <v/>
      </c>
      <c r="L53" s="1" t="str">
        <f t="shared" si="5"/>
        <v/>
      </c>
      <c r="M53" s="1" t="str">
        <f t="shared" si="6"/>
        <v/>
      </c>
      <c r="N53" s="1" t="str">
        <f t="shared" si="7"/>
        <v/>
      </c>
      <c r="O53" s="2"/>
      <c r="P53" s="1"/>
      <c r="Q53" s="1"/>
      <c r="R53" s="1"/>
      <c r="S53" s="1"/>
      <c r="T53" s="65" t="str">
        <f t="shared" si="8"/>
        <v/>
      </c>
      <c r="U53" s="65"/>
      <c r="V53" s="63" t="str">
        <f t="shared" si="9"/>
        <v/>
      </c>
      <c r="W53" s="61"/>
    </row>
    <row r="54" spans="2:23" s="10" customFormat="1">
      <c r="B54" s="5">
        <v>46</v>
      </c>
      <c r="C54" s="8"/>
      <c r="D54" s="65"/>
      <c r="E54" s="65"/>
      <c r="F54" s="16"/>
      <c r="G54" s="7"/>
      <c r="H54" s="2"/>
      <c r="I54" s="1" t="str">
        <f>IF(H54="","",VLOOKUP(H54,'Matriz Probabilidade Impacto'!$C$5:$E$10,2,FALSE))</f>
        <v/>
      </c>
      <c r="J54" s="1"/>
      <c r="K54" s="1" t="str">
        <f>IF(J54="","",VLOOKUP(J54,'Matriz Probabilidade Impacto'!$C$16:$D$20,2,FALSE))</f>
        <v/>
      </c>
      <c r="L54" s="1" t="str">
        <f t="shared" si="5"/>
        <v/>
      </c>
      <c r="M54" s="1" t="str">
        <f t="shared" si="6"/>
        <v/>
      </c>
      <c r="N54" s="1" t="str">
        <f t="shared" si="7"/>
        <v/>
      </c>
      <c r="O54" s="2"/>
      <c r="P54" s="1"/>
      <c r="Q54" s="1"/>
      <c r="R54" s="1"/>
      <c r="S54" s="1"/>
      <c r="T54" s="65" t="str">
        <f t="shared" si="8"/>
        <v/>
      </c>
      <c r="U54" s="65"/>
      <c r="V54" s="63" t="str">
        <f t="shared" si="9"/>
        <v/>
      </c>
      <c r="W54" s="61"/>
    </row>
    <row r="55" spans="2:23" s="10" customFormat="1">
      <c r="B55" s="5">
        <v>47</v>
      </c>
      <c r="C55" s="8"/>
      <c r="D55" s="65"/>
      <c r="E55" s="65"/>
      <c r="F55" s="16"/>
      <c r="G55" s="7"/>
      <c r="H55" s="2"/>
      <c r="I55" s="1" t="str">
        <f>IF(H55="","",VLOOKUP(H55,'Matriz Probabilidade Impacto'!$C$5:$E$10,2,FALSE))</f>
        <v/>
      </c>
      <c r="J55" s="1"/>
      <c r="K55" s="1" t="str">
        <f>IF(J55="","",VLOOKUP(J55,'Matriz Probabilidade Impacto'!$C$16:$D$20,2,FALSE))</f>
        <v/>
      </c>
      <c r="L55" s="1" t="str">
        <f t="shared" si="5"/>
        <v/>
      </c>
      <c r="M55" s="1" t="str">
        <f t="shared" si="6"/>
        <v/>
      </c>
      <c r="N55" s="1" t="str">
        <f t="shared" si="7"/>
        <v/>
      </c>
      <c r="O55" s="2"/>
      <c r="P55" s="1"/>
      <c r="Q55" s="1"/>
      <c r="R55" s="1"/>
      <c r="S55" s="1"/>
      <c r="T55" s="65" t="str">
        <f t="shared" si="8"/>
        <v/>
      </c>
      <c r="U55" s="65"/>
      <c r="V55" s="63" t="str">
        <f t="shared" si="9"/>
        <v/>
      </c>
      <c r="W55" s="61"/>
    </row>
    <row r="56" spans="2:23" s="10" customFormat="1">
      <c r="B56" s="5">
        <v>48</v>
      </c>
      <c r="C56" s="8"/>
      <c r="D56" s="65"/>
      <c r="E56" s="65"/>
      <c r="F56" s="16"/>
      <c r="G56" s="7"/>
      <c r="H56" s="2"/>
      <c r="I56" s="1" t="str">
        <f>IF(H56="","",VLOOKUP(H56,'Matriz Probabilidade Impacto'!$C$5:$E$10,2,FALSE))</f>
        <v/>
      </c>
      <c r="J56" s="1"/>
      <c r="K56" s="1" t="str">
        <f>IF(J56="","",VLOOKUP(J56,'Matriz Probabilidade Impacto'!$C$16:$D$20,2,FALSE))</f>
        <v/>
      </c>
      <c r="L56" s="1" t="str">
        <f t="shared" si="5"/>
        <v/>
      </c>
      <c r="M56" s="1" t="str">
        <f t="shared" si="6"/>
        <v/>
      </c>
      <c r="N56" s="1" t="str">
        <f t="shared" si="7"/>
        <v/>
      </c>
      <c r="O56" s="2"/>
      <c r="P56" s="1"/>
      <c r="Q56" s="1"/>
      <c r="R56" s="1"/>
      <c r="S56" s="1"/>
      <c r="T56" s="65" t="str">
        <f t="shared" si="8"/>
        <v/>
      </c>
      <c r="U56" s="65"/>
      <c r="V56" s="63" t="str">
        <f t="shared" si="9"/>
        <v/>
      </c>
      <c r="W56" s="61"/>
    </row>
    <row r="57" spans="2:23" s="10" customFormat="1">
      <c r="B57" s="5">
        <v>49</v>
      </c>
      <c r="C57" s="8"/>
      <c r="D57" s="65"/>
      <c r="E57" s="65"/>
      <c r="F57" s="16"/>
      <c r="G57" s="7"/>
      <c r="H57" s="2"/>
      <c r="I57" s="1" t="str">
        <f>IF(H57="","",VLOOKUP(H57,'Matriz Probabilidade Impacto'!$C$5:$E$10,2,FALSE))</f>
        <v/>
      </c>
      <c r="J57" s="1"/>
      <c r="K57" s="1" t="str">
        <f>IF(J57="","",VLOOKUP(J57,'Matriz Probabilidade Impacto'!$C$16:$D$20,2,FALSE))</f>
        <v/>
      </c>
      <c r="L57" s="1" t="str">
        <f t="shared" si="5"/>
        <v/>
      </c>
      <c r="M57" s="1" t="str">
        <f t="shared" si="6"/>
        <v/>
      </c>
      <c r="N57" s="1" t="str">
        <f t="shared" si="7"/>
        <v/>
      </c>
      <c r="O57" s="2"/>
      <c r="P57" s="1"/>
      <c r="Q57" s="1"/>
      <c r="R57" s="1"/>
      <c r="S57" s="1"/>
      <c r="T57" s="65" t="str">
        <f t="shared" si="8"/>
        <v/>
      </c>
      <c r="U57" s="65"/>
      <c r="V57" s="63" t="str">
        <f t="shared" si="9"/>
        <v/>
      </c>
      <c r="W57" s="61"/>
    </row>
    <row r="58" spans="2:23" s="10" customFormat="1">
      <c r="B58" s="5">
        <v>50</v>
      </c>
      <c r="C58" s="8"/>
      <c r="D58" s="65"/>
      <c r="E58" s="65"/>
      <c r="F58" s="16"/>
      <c r="G58" s="7"/>
      <c r="H58" s="2"/>
      <c r="I58" s="1" t="str">
        <f>IF(H58="","",VLOOKUP(H58,'Matriz Probabilidade Impacto'!$C$5:$E$10,2,FALSE))</f>
        <v/>
      </c>
      <c r="J58" s="1"/>
      <c r="K58" s="1" t="str">
        <f>IF(J58="","",VLOOKUP(J58,'Matriz Probabilidade Impacto'!$C$16:$D$20,2,FALSE))</f>
        <v/>
      </c>
      <c r="L58" s="1" t="str">
        <f t="shared" si="5"/>
        <v/>
      </c>
      <c r="M58" s="1" t="str">
        <f t="shared" si="6"/>
        <v/>
      </c>
      <c r="N58" s="1" t="str">
        <f t="shared" si="7"/>
        <v/>
      </c>
      <c r="O58" s="2"/>
      <c r="P58" s="1"/>
      <c r="Q58" s="1"/>
      <c r="R58" s="1"/>
      <c r="S58" s="1"/>
      <c r="T58" s="65" t="str">
        <f t="shared" si="8"/>
        <v/>
      </c>
      <c r="U58" s="65"/>
      <c r="V58" s="63" t="str">
        <f t="shared" si="9"/>
        <v/>
      </c>
      <c r="W58" s="61"/>
    </row>
    <row r="59" spans="2:23" s="10" customFormat="1">
      <c r="B59" s="5">
        <v>51</v>
      </c>
      <c r="C59" s="8"/>
      <c r="D59" s="65"/>
      <c r="E59" s="65"/>
      <c r="F59" s="16"/>
      <c r="G59" s="7"/>
      <c r="H59" s="2"/>
      <c r="I59" s="1" t="str">
        <f>IF(H59="","",VLOOKUP(H59,'Matriz Probabilidade Impacto'!$C$5:$E$10,2,FALSE))</f>
        <v/>
      </c>
      <c r="J59" s="1"/>
      <c r="K59" s="1" t="str">
        <f>IF(J59="","",VLOOKUP(J59,'Matriz Probabilidade Impacto'!$C$16:$D$20,2,FALSE))</f>
        <v/>
      </c>
      <c r="L59" s="1" t="str">
        <f t="shared" si="5"/>
        <v/>
      </c>
      <c r="M59" s="1" t="str">
        <f t="shared" si="6"/>
        <v/>
      </c>
      <c r="N59" s="1" t="str">
        <f t="shared" si="7"/>
        <v/>
      </c>
      <c r="O59" s="2"/>
      <c r="P59" s="1"/>
      <c r="Q59" s="1"/>
      <c r="R59" s="1"/>
      <c r="S59" s="1"/>
      <c r="T59" s="65" t="str">
        <f t="shared" si="8"/>
        <v/>
      </c>
      <c r="U59" s="65"/>
      <c r="V59" s="63" t="str">
        <f t="shared" si="9"/>
        <v/>
      </c>
      <c r="W59" s="61"/>
    </row>
    <row r="60" spans="2:23" s="10" customFormat="1">
      <c r="B60" s="5">
        <v>52</v>
      </c>
      <c r="C60" s="8"/>
      <c r="D60" s="65"/>
      <c r="E60" s="65"/>
      <c r="F60" s="16"/>
      <c r="G60" s="7"/>
      <c r="H60" s="2"/>
      <c r="I60" s="1" t="str">
        <f>IF(H60="","",VLOOKUP(H60,'Matriz Probabilidade Impacto'!$C$5:$E$10,2,FALSE))</f>
        <v/>
      </c>
      <c r="J60" s="1"/>
      <c r="K60" s="1" t="str">
        <f>IF(J60="","",VLOOKUP(J60,'Matriz Probabilidade Impacto'!$C$16:$D$20,2,FALSE))</f>
        <v/>
      </c>
      <c r="L60" s="1" t="str">
        <f t="shared" si="5"/>
        <v/>
      </c>
      <c r="M60" s="1" t="str">
        <f t="shared" si="6"/>
        <v/>
      </c>
      <c r="N60" s="1" t="str">
        <f t="shared" si="7"/>
        <v/>
      </c>
      <c r="O60" s="2"/>
      <c r="P60" s="1"/>
      <c r="Q60" s="1"/>
      <c r="R60" s="1"/>
      <c r="S60" s="1"/>
      <c r="T60" s="65" t="str">
        <f t="shared" si="8"/>
        <v/>
      </c>
      <c r="U60" s="65"/>
      <c r="V60" s="63" t="str">
        <f t="shared" si="9"/>
        <v/>
      </c>
      <c r="W60" s="61"/>
    </row>
    <row r="61" spans="2:23" s="10" customFormat="1">
      <c r="B61" s="5">
        <v>53</v>
      </c>
      <c r="C61" s="8"/>
      <c r="D61" s="65"/>
      <c r="E61" s="65"/>
      <c r="F61" s="16"/>
      <c r="G61" s="7"/>
      <c r="H61" s="2"/>
      <c r="I61" s="1" t="str">
        <f>IF(H61="","",VLOOKUP(H61,'Matriz Probabilidade Impacto'!$C$5:$E$10,2,FALSE))</f>
        <v/>
      </c>
      <c r="J61" s="1"/>
      <c r="K61" s="1" t="str">
        <f>IF(J61="","",VLOOKUP(J61,'Matriz Probabilidade Impacto'!$C$16:$D$20,2,FALSE))</f>
        <v/>
      </c>
      <c r="L61" s="1" t="str">
        <f t="shared" si="5"/>
        <v/>
      </c>
      <c r="M61" s="1" t="str">
        <f t="shared" si="6"/>
        <v/>
      </c>
      <c r="N61" s="1" t="str">
        <f t="shared" si="7"/>
        <v/>
      </c>
      <c r="O61" s="2"/>
      <c r="P61" s="1"/>
      <c r="Q61" s="1"/>
      <c r="R61" s="1"/>
      <c r="S61" s="1"/>
      <c r="T61" s="65" t="str">
        <f t="shared" si="8"/>
        <v/>
      </c>
      <c r="U61" s="65"/>
      <c r="V61" s="63" t="str">
        <f t="shared" si="9"/>
        <v/>
      </c>
      <c r="W61" s="61"/>
    </row>
    <row r="62" spans="2:23" s="10" customFormat="1">
      <c r="B62" s="5">
        <v>54</v>
      </c>
      <c r="C62" s="8"/>
      <c r="D62" s="65"/>
      <c r="E62" s="65"/>
      <c r="F62" s="16"/>
      <c r="G62" s="7"/>
      <c r="H62" s="2"/>
      <c r="I62" s="1" t="str">
        <f>IF(H62="","",VLOOKUP(H62,'Matriz Probabilidade Impacto'!$C$5:$E$10,2,FALSE))</f>
        <v/>
      </c>
      <c r="J62" s="1"/>
      <c r="K62" s="1" t="str">
        <f>IF(J62="","",VLOOKUP(J62,'Matriz Probabilidade Impacto'!$C$16:$D$20,2,FALSE))</f>
        <v/>
      </c>
      <c r="L62" s="1" t="str">
        <f t="shared" si="5"/>
        <v/>
      </c>
      <c r="M62" s="1" t="str">
        <f t="shared" si="6"/>
        <v/>
      </c>
      <c r="N62" s="1" t="str">
        <f t="shared" si="7"/>
        <v/>
      </c>
      <c r="O62" s="2"/>
      <c r="P62" s="1"/>
      <c r="Q62" s="1"/>
      <c r="R62" s="1"/>
      <c r="S62" s="1"/>
      <c r="T62" s="65" t="str">
        <f t="shared" si="8"/>
        <v/>
      </c>
      <c r="U62" s="65"/>
      <c r="V62" s="63" t="str">
        <f t="shared" si="9"/>
        <v/>
      </c>
      <c r="W62" s="61"/>
    </row>
    <row r="63" spans="2:23" s="10" customFormat="1">
      <c r="B63" s="5">
        <v>55</v>
      </c>
      <c r="C63" s="8"/>
      <c r="D63" s="65"/>
      <c r="E63" s="65"/>
      <c r="F63" s="16"/>
      <c r="G63" s="7"/>
      <c r="H63" s="2"/>
      <c r="I63" s="1" t="str">
        <f>IF(H63="","",VLOOKUP(H63,'Matriz Probabilidade Impacto'!$C$5:$E$10,2,FALSE))</f>
        <v/>
      </c>
      <c r="J63" s="1"/>
      <c r="K63" s="1" t="str">
        <f>IF(J63="","",VLOOKUP(J63,'Matriz Probabilidade Impacto'!$C$16:$D$20,2,FALSE))</f>
        <v/>
      </c>
      <c r="L63" s="1" t="str">
        <f t="shared" si="5"/>
        <v/>
      </c>
      <c r="M63" s="1" t="str">
        <f t="shared" si="6"/>
        <v/>
      </c>
      <c r="N63" s="1" t="str">
        <f t="shared" si="7"/>
        <v/>
      </c>
      <c r="O63" s="2"/>
      <c r="P63" s="1"/>
      <c r="Q63" s="1"/>
      <c r="R63" s="1"/>
      <c r="S63" s="1"/>
      <c r="T63" s="65" t="str">
        <f t="shared" si="8"/>
        <v/>
      </c>
      <c r="U63" s="65"/>
      <c r="V63" s="63" t="str">
        <f t="shared" si="9"/>
        <v/>
      </c>
      <c r="W63" s="61"/>
    </row>
    <row r="64" spans="2:23" s="10" customFormat="1">
      <c r="B64" s="5">
        <v>56</v>
      </c>
      <c r="C64" s="8"/>
      <c r="D64" s="65"/>
      <c r="E64" s="65"/>
      <c r="F64" s="16"/>
      <c r="G64" s="7"/>
      <c r="H64" s="2"/>
      <c r="I64" s="1" t="str">
        <f>IF(H64="","",VLOOKUP(H64,'Matriz Probabilidade Impacto'!$C$5:$E$10,2,FALSE))</f>
        <v/>
      </c>
      <c r="J64" s="1"/>
      <c r="K64" s="1" t="str">
        <f>IF(J64="","",VLOOKUP(J64,'Matriz Probabilidade Impacto'!$C$16:$D$20,2,FALSE))</f>
        <v/>
      </c>
      <c r="L64" s="1" t="str">
        <f t="shared" si="5"/>
        <v/>
      </c>
      <c r="M64" s="1" t="str">
        <f t="shared" si="6"/>
        <v/>
      </c>
      <c r="N64" s="1" t="str">
        <f t="shared" si="7"/>
        <v/>
      </c>
      <c r="O64" s="2"/>
      <c r="P64" s="1"/>
      <c r="Q64" s="1"/>
      <c r="R64" s="1"/>
      <c r="S64" s="1"/>
      <c r="T64" s="65" t="str">
        <f t="shared" si="8"/>
        <v/>
      </c>
      <c r="U64" s="65"/>
      <c r="V64" s="63" t="str">
        <f t="shared" si="9"/>
        <v/>
      </c>
      <c r="W64" s="61"/>
    </row>
    <row r="65" spans="2:23" s="10" customFormat="1">
      <c r="B65" s="5">
        <v>57</v>
      </c>
      <c r="C65" s="8"/>
      <c r="D65" s="65"/>
      <c r="E65" s="65"/>
      <c r="F65" s="16"/>
      <c r="G65" s="7"/>
      <c r="H65" s="2"/>
      <c r="I65" s="1" t="str">
        <f>IF(H65="","",VLOOKUP(H65,'Matriz Probabilidade Impacto'!$C$5:$E$10,2,FALSE))</f>
        <v/>
      </c>
      <c r="J65" s="1"/>
      <c r="K65" s="1" t="str">
        <f>IF(J65="","",VLOOKUP(J65,'Matriz Probabilidade Impacto'!$C$16:$D$20,2,FALSE))</f>
        <v/>
      </c>
      <c r="L65" s="1" t="str">
        <f t="shared" si="5"/>
        <v/>
      </c>
      <c r="M65" s="1" t="str">
        <f t="shared" si="6"/>
        <v/>
      </c>
      <c r="N65" s="1" t="str">
        <f t="shared" si="7"/>
        <v/>
      </c>
      <c r="O65" s="2"/>
      <c r="P65" s="1"/>
      <c r="Q65" s="1"/>
      <c r="R65" s="1"/>
      <c r="S65" s="1"/>
      <c r="T65" s="65" t="str">
        <f t="shared" si="8"/>
        <v/>
      </c>
      <c r="U65" s="65"/>
      <c r="V65" s="63" t="str">
        <f t="shared" si="9"/>
        <v/>
      </c>
      <c r="W65" s="61"/>
    </row>
    <row r="66" spans="2:23" s="10" customFormat="1">
      <c r="B66" s="5">
        <v>58</v>
      </c>
      <c r="C66" s="8"/>
      <c r="D66" s="65"/>
      <c r="E66" s="65"/>
      <c r="F66" s="16"/>
      <c r="G66" s="7"/>
      <c r="H66" s="2"/>
      <c r="I66" s="1" t="str">
        <f>IF(H66="","",VLOOKUP(H66,'Matriz Probabilidade Impacto'!$C$5:$E$10,2,FALSE))</f>
        <v/>
      </c>
      <c r="J66" s="1"/>
      <c r="K66" s="1" t="str">
        <f>IF(J66="","",VLOOKUP(J66,'Matriz Probabilidade Impacto'!$C$16:$D$20,2,FALSE))</f>
        <v/>
      </c>
      <c r="L66" s="1" t="str">
        <f t="shared" si="5"/>
        <v/>
      </c>
      <c r="M66" s="1" t="str">
        <f t="shared" si="6"/>
        <v/>
      </c>
      <c r="N66" s="1" t="str">
        <f t="shared" si="7"/>
        <v/>
      </c>
      <c r="O66" s="2"/>
      <c r="P66" s="1"/>
      <c r="Q66" s="1"/>
      <c r="R66" s="1"/>
      <c r="S66" s="1"/>
      <c r="T66" s="65" t="str">
        <f t="shared" si="8"/>
        <v/>
      </c>
      <c r="U66" s="65"/>
      <c r="V66" s="63" t="str">
        <f t="shared" si="9"/>
        <v/>
      </c>
      <c r="W66" s="61"/>
    </row>
    <row r="67" spans="2:23" s="10" customFormat="1">
      <c r="B67" s="5">
        <v>59</v>
      </c>
      <c r="C67" s="8"/>
      <c r="D67" s="65"/>
      <c r="E67" s="65"/>
      <c r="F67" s="16"/>
      <c r="G67" s="7"/>
      <c r="H67" s="2"/>
      <c r="I67" s="1" t="str">
        <f>IF(H67="","",VLOOKUP(H67,'Matriz Probabilidade Impacto'!$C$5:$E$10,2,FALSE))</f>
        <v/>
      </c>
      <c r="J67" s="1"/>
      <c r="K67" s="1" t="str">
        <f>IF(J67="","",VLOOKUP(J67,'Matriz Probabilidade Impacto'!$C$16:$D$20,2,FALSE))</f>
        <v/>
      </c>
      <c r="L67" s="1" t="str">
        <f t="shared" si="5"/>
        <v/>
      </c>
      <c r="M67" s="1" t="str">
        <f t="shared" si="6"/>
        <v/>
      </c>
      <c r="N67" s="1" t="str">
        <f t="shared" si="7"/>
        <v/>
      </c>
      <c r="O67" s="2"/>
      <c r="P67" s="1"/>
      <c r="Q67" s="1"/>
      <c r="R67" s="1"/>
      <c r="S67" s="1"/>
      <c r="T67" s="65" t="str">
        <f t="shared" si="8"/>
        <v/>
      </c>
      <c r="U67" s="65"/>
      <c r="V67" s="63" t="str">
        <f t="shared" si="9"/>
        <v/>
      </c>
      <c r="W67" s="61"/>
    </row>
    <row r="68" spans="2:23" s="10" customFormat="1">
      <c r="B68" s="5">
        <v>60</v>
      </c>
      <c r="C68" s="8"/>
      <c r="D68" s="65"/>
      <c r="E68" s="65"/>
      <c r="F68" s="16"/>
      <c r="G68" s="7"/>
      <c r="H68" s="2"/>
      <c r="I68" s="1" t="str">
        <f>IF(H68="","",VLOOKUP(H68,'Matriz Probabilidade Impacto'!$C$5:$E$10,2,FALSE))</f>
        <v/>
      </c>
      <c r="J68" s="1"/>
      <c r="K68" s="1" t="str">
        <f>IF(J68="","",VLOOKUP(J68,'Matriz Probabilidade Impacto'!$C$16:$D$20,2,FALSE))</f>
        <v/>
      </c>
      <c r="L68" s="1" t="str">
        <f t="shared" si="5"/>
        <v/>
      </c>
      <c r="M68" s="1" t="str">
        <f t="shared" si="6"/>
        <v/>
      </c>
      <c r="N68" s="1" t="str">
        <f t="shared" si="7"/>
        <v/>
      </c>
      <c r="O68" s="2"/>
      <c r="P68" s="1"/>
      <c r="Q68" s="1"/>
      <c r="R68" s="1"/>
      <c r="S68" s="1"/>
      <c r="T68" s="65" t="str">
        <f t="shared" si="8"/>
        <v/>
      </c>
      <c r="U68" s="65"/>
      <c r="V68" s="63" t="str">
        <f t="shared" si="9"/>
        <v/>
      </c>
      <c r="W68" s="61"/>
    </row>
    <row r="69" spans="2:23" s="10" customFormat="1">
      <c r="B69" s="5">
        <v>61</v>
      </c>
      <c r="C69" s="8"/>
      <c r="D69" s="65"/>
      <c r="E69" s="65"/>
      <c r="F69" s="16"/>
      <c r="G69" s="7"/>
      <c r="H69" s="2"/>
      <c r="I69" s="1" t="str">
        <f>IF(H69="","",VLOOKUP(H69,'Matriz Probabilidade Impacto'!$C$5:$E$10,2,FALSE))</f>
        <v/>
      </c>
      <c r="J69" s="1"/>
      <c r="K69" s="1" t="str">
        <f>IF(J69="","",VLOOKUP(J69,'Matriz Probabilidade Impacto'!$C$16:$D$20,2,FALSE))</f>
        <v/>
      </c>
      <c r="L69" s="1" t="str">
        <f t="shared" si="5"/>
        <v/>
      </c>
      <c r="M69" s="1" t="str">
        <f t="shared" si="6"/>
        <v/>
      </c>
      <c r="N69" s="1" t="str">
        <f t="shared" si="7"/>
        <v/>
      </c>
      <c r="O69" s="2"/>
      <c r="P69" s="1"/>
      <c r="Q69" s="1"/>
      <c r="R69" s="1"/>
      <c r="S69" s="1"/>
      <c r="T69" s="65" t="str">
        <f t="shared" si="8"/>
        <v/>
      </c>
      <c r="U69" s="65"/>
      <c r="V69" s="63" t="str">
        <f t="shared" si="9"/>
        <v/>
      </c>
      <c r="W69" s="61"/>
    </row>
    <row r="70" spans="2:23" s="10" customFormat="1">
      <c r="B70" s="5">
        <v>62</v>
      </c>
      <c r="C70" s="8"/>
      <c r="D70" s="65"/>
      <c r="E70" s="65"/>
      <c r="F70" s="16"/>
      <c r="G70" s="7"/>
      <c r="H70" s="2"/>
      <c r="I70" s="1" t="str">
        <f>IF(H70="","",VLOOKUP(H70,'Matriz Probabilidade Impacto'!$C$5:$E$10,2,FALSE))</f>
        <v/>
      </c>
      <c r="J70" s="1"/>
      <c r="K70" s="1" t="str">
        <f>IF(J70="","",VLOOKUP(J70,'Matriz Probabilidade Impacto'!$C$16:$D$20,2,FALSE))</f>
        <v/>
      </c>
      <c r="L70" s="1" t="str">
        <f t="shared" si="5"/>
        <v/>
      </c>
      <c r="M70" s="1" t="str">
        <f t="shared" si="6"/>
        <v/>
      </c>
      <c r="N70" s="1" t="str">
        <f t="shared" si="7"/>
        <v/>
      </c>
      <c r="O70" s="2"/>
      <c r="P70" s="1"/>
      <c r="Q70" s="1"/>
      <c r="R70" s="1"/>
      <c r="S70" s="1"/>
      <c r="T70" s="65" t="str">
        <f t="shared" si="8"/>
        <v/>
      </c>
      <c r="U70" s="65"/>
      <c r="V70" s="63" t="str">
        <f t="shared" si="9"/>
        <v/>
      </c>
      <c r="W70" s="61"/>
    </row>
    <row r="71" spans="2:23" s="10" customFormat="1">
      <c r="B71" s="5">
        <v>63</v>
      </c>
      <c r="C71" s="8"/>
      <c r="D71" s="65"/>
      <c r="E71" s="65"/>
      <c r="F71" s="16"/>
      <c r="G71" s="7"/>
      <c r="H71" s="2"/>
      <c r="I71" s="1" t="str">
        <f>IF(H71="","",VLOOKUP(H71,'Matriz Probabilidade Impacto'!$C$5:$E$10,2,FALSE))</f>
        <v/>
      </c>
      <c r="J71" s="1"/>
      <c r="K71" s="1" t="str">
        <f>IF(J71="","",VLOOKUP(J71,'Matriz Probabilidade Impacto'!$C$16:$D$20,2,FALSE))</f>
        <v/>
      </c>
      <c r="L71" s="1" t="str">
        <f t="shared" si="5"/>
        <v/>
      </c>
      <c r="M71" s="1" t="str">
        <f t="shared" si="6"/>
        <v/>
      </c>
      <c r="N71" s="1" t="str">
        <f t="shared" si="7"/>
        <v/>
      </c>
      <c r="O71" s="2"/>
      <c r="P71" s="1"/>
      <c r="Q71" s="1"/>
      <c r="R71" s="1"/>
      <c r="S71" s="1"/>
      <c r="T71" s="65" t="str">
        <f t="shared" si="8"/>
        <v/>
      </c>
      <c r="U71" s="65"/>
      <c r="V71" s="63" t="str">
        <f t="shared" si="9"/>
        <v/>
      </c>
      <c r="W71" s="61"/>
    </row>
    <row r="72" spans="2:23" s="10" customFormat="1">
      <c r="B72" s="5">
        <v>64</v>
      </c>
      <c r="C72" s="8"/>
      <c r="D72" s="65"/>
      <c r="E72" s="65"/>
      <c r="F72" s="16"/>
      <c r="G72" s="7"/>
      <c r="H72" s="2"/>
      <c r="I72" s="1" t="str">
        <f>IF(H72="","",VLOOKUP(H72,'Matriz Probabilidade Impacto'!$C$5:$E$10,2,FALSE))</f>
        <v/>
      </c>
      <c r="J72" s="1"/>
      <c r="K72" s="1" t="str">
        <f>IF(J72="","",VLOOKUP(J72,'Matriz Probabilidade Impacto'!$C$16:$D$20,2,FALSE))</f>
        <v/>
      </c>
      <c r="L72" s="1" t="str">
        <f t="shared" si="5"/>
        <v/>
      </c>
      <c r="M72" s="1" t="str">
        <f t="shared" si="6"/>
        <v/>
      </c>
      <c r="N72" s="1" t="str">
        <f t="shared" si="7"/>
        <v/>
      </c>
      <c r="O72" s="2"/>
      <c r="P72" s="1"/>
      <c r="Q72" s="1"/>
      <c r="R72" s="1"/>
      <c r="S72" s="1"/>
      <c r="T72" s="65" t="str">
        <f t="shared" si="8"/>
        <v/>
      </c>
      <c r="U72" s="65"/>
      <c r="V72" s="63" t="str">
        <f t="shared" si="9"/>
        <v/>
      </c>
      <c r="W72" s="61"/>
    </row>
    <row r="73" spans="2:23" s="10" customFormat="1">
      <c r="B73" s="5">
        <v>65</v>
      </c>
      <c r="C73" s="8"/>
      <c r="D73" s="65"/>
      <c r="E73" s="65"/>
      <c r="F73" s="16"/>
      <c r="G73" s="7"/>
      <c r="H73" s="2"/>
      <c r="I73" s="1" t="str">
        <f>IF(H73="","",VLOOKUP(H73,'Matriz Probabilidade Impacto'!$C$5:$E$10,2,FALSE))</f>
        <v/>
      </c>
      <c r="J73" s="1"/>
      <c r="K73" s="1" t="str">
        <f>IF(J73="","",VLOOKUP(J73,'Matriz Probabilidade Impacto'!$C$16:$D$20,2,FALSE))</f>
        <v/>
      </c>
      <c r="L73" s="1" t="str">
        <f t="shared" si="5"/>
        <v/>
      </c>
      <c r="M73" s="1" t="str">
        <f t="shared" si="6"/>
        <v/>
      </c>
      <c r="N73" s="1" t="str">
        <f t="shared" si="7"/>
        <v/>
      </c>
      <c r="O73" s="2"/>
      <c r="P73" s="1"/>
      <c r="Q73" s="1"/>
      <c r="R73" s="1"/>
      <c r="S73" s="1"/>
      <c r="T73" s="65" t="str">
        <f t="shared" si="8"/>
        <v/>
      </c>
      <c r="U73" s="65"/>
      <c r="V73" s="63" t="str">
        <f t="shared" si="9"/>
        <v/>
      </c>
      <c r="W73" s="61"/>
    </row>
    <row r="74" spans="2:23" s="10" customFormat="1">
      <c r="B74" s="5">
        <v>66</v>
      </c>
      <c r="C74" s="8"/>
      <c r="D74" s="65"/>
      <c r="E74" s="65"/>
      <c r="F74" s="16"/>
      <c r="G74" s="7"/>
      <c r="H74" s="2"/>
      <c r="I74" s="1" t="str">
        <f>IF(H74="","",VLOOKUP(H74,'Matriz Probabilidade Impacto'!$C$5:$E$10,2,FALSE))</f>
        <v/>
      </c>
      <c r="J74" s="1"/>
      <c r="K74" s="1" t="str">
        <f>IF(J74="","",VLOOKUP(J74,'Matriz Probabilidade Impacto'!$C$16:$D$20,2,FALSE))</f>
        <v/>
      </c>
      <c r="L74" s="1" t="str">
        <f t="shared" si="5"/>
        <v/>
      </c>
      <c r="M74" s="1" t="str">
        <f t="shared" si="6"/>
        <v/>
      </c>
      <c r="N74" s="1" t="str">
        <f t="shared" si="7"/>
        <v/>
      </c>
      <c r="O74" s="2"/>
      <c r="P74" s="1"/>
      <c r="Q74" s="1"/>
      <c r="R74" s="1"/>
      <c r="S74" s="1"/>
      <c r="T74" s="65" t="str">
        <f t="shared" si="8"/>
        <v/>
      </c>
      <c r="U74" s="65"/>
      <c r="V74" s="63" t="str">
        <f t="shared" si="9"/>
        <v/>
      </c>
      <c r="W74" s="61"/>
    </row>
    <row r="75" spans="2:23" s="10" customFormat="1">
      <c r="B75" s="5">
        <v>67</v>
      </c>
      <c r="C75" s="8"/>
      <c r="D75" s="65"/>
      <c r="E75" s="65"/>
      <c r="F75" s="16"/>
      <c r="G75" s="7"/>
      <c r="H75" s="2"/>
      <c r="I75" s="1" t="str">
        <f>IF(H75="","",VLOOKUP(H75,'Matriz Probabilidade Impacto'!$C$5:$E$10,2,FALSE))</f>
        <v/>
      </c>
      <c r="J75" s="1"/>
      <c r="K75" s="1" t="str">
        <f>IF(J75="","",VLOOKUP(J75,'Matriz Probabilidade Impacto'!$C$16:$D$20,2,FALSE))</f>
        <v/>
      </c>
      <c r="L75" s="1" t="str">
        <f t="shared" ref="L75:L97" si="10">IF(M75="","",IF(M75&lt;10,"Risco Baixo",IF(M75&lt;40,"Risco Médio",IF(M75&lt;80,"Risco Alto",IF(M75&lt;101,"Risco Extremo")))))</f>
        <v/>
      </c>
      <c r="M75" s="1" t="str">
        <f t="shared" ref="M75:M97" si="11">IF(J75="","",I75*K75)</f>
        <v/>
      </c>
      <c r="N75" s="1" t="str">
        <f t="shared" ref="N75:N97" si="12">IF(L75="","",IF(L75="Risco Baixo","O risco baixo está dentro do apetite a riscos da UFPA, portanto, deve ser apenas monitorado.",IF(L75="Risco Médio","O risco médio está dentro do apetite a riscos da UFPA, portanto, deve ser apenas monitorado.",IF(L75="Risco Alto","O risco alto deverá ser priorizado para tratamento, pois está fora do limite de apetite tolerado.",IF(L75="Risco Extremo","O risco extremo deverá ser priorizado para tratamento, pois está fora do limite de apetite tolerado.",)))))</f>
        <v/>
      </c>
      <c r="O75" s="2"/>
      <c r="P75" s="1"/>
      <c r="Q75" s="1"/>
      <c r="R75" s="1"/>
      <c r="S75" s="1"/>
      <c r="T75" s="65" t="str">
        <f t="shared" ref="T75:T97" si="13">IF(L75="","",IF(L75="Risco Baixo","monitorar o risco.",IF(L75="Risco Médio","monitorar o risco.",IF(L75="Risco Alto","",IF(L75="Risco Extremo","",)))))</f>
        <v/>
      </c>
      <c r="U75" s="65"/>
      <c r="V75" s="63" t="str">
        <f t="shared" ref="V75:V97" si="14">IF(T75="monitorar o risco.","Contínuo","")</f>
        <v/>
      </c>
      <c r="W75" s="61"/>
    </row>
    <row r="76" spans="2:23" s="10" customFormat="1">
      <c r="B76" s="5">
        <v>68</v>
      </c>
      <c r="C76" s="8"/>
      <c r="D76" s="65"/>
      <c r="E76" s="65"/>
      <c r="F76" s="16"/>
      <c r="G76" s="7"/>
      <c r="H76" s="2"/>
      <c r="I76" s="1" t="str">
        <f>IF(H76="","",VLOOKUP(H76,'Matriz Probabilidade Impacto'!$C$5:$E$10,2,FALSE))</f>
        <v/>
      </c>
      <c r="J76" s="1"/>
      <c r="K76" s="1" t="str">
        <f>IF(J76="","",VLOOKUP(J76,'Matriz Probabilidade Impacto'!$C$16:$D$20,2,FALSE))</f>
        <v/>
      </c>
      <c r="L76" s="1" t="str">
        <f t="shared" si="10"/>
        <v/>
      </c>
      <c r="M76" s="1" t="str">
        <f t="shared" si="11"/>
        <v/>
      </c>
      <c r="N76" s="1" t="str">
        <f t="shared" si="12"/>
        <v/>
      </c>
      <c r="O76" s="2"/>
      <c r="P76" s="1"/>
      <c r="Q76" s="1"/>
      <c r="R76" s="1"/>
      <c r="S76" s="1"/>
      <c r="T76" s="65" t="str">
        <f t="shared" si="13"/>
        <v/>
      </c>
      <c r="U76" s="65"/>
      <c r="V76" s="63" t="str">
        <f t="shared" si="14"/>
        <v/>
      </c>
      <c r="W76" s="61"/>
    </row>
    <row r="77" spans="2:23" s="10" customFormat="1">
      <c r="B77" s="5">
        <v>69</v>
      </c>
      <c r="C77" s="8"/>
      <c r="D77" s="65"/>
      <c r="E77" s="65"/>
      <c r="F77" s="16"/>
      <c r="G77" s="7"/>
      <c r="H77" s="2"/>
      <c r="I77" s="1" t="str">
        <f>IF(H77="","",VLOOKUP(H77,'Matriz Probabilidade Impacto'!$C$5:$E$10,2,FALSE))</f>
        <v/>
      </c>
      <c r="J77" s="1"/>
      <c r="K77" s="1" t="str">
        <f>IF(J77="","",VLOOKUP(J77,'Matriz Probabilidade Impacto'!$C$16:$D$20,2,FALSE))</f>
        <v/>
      </c>
      <c r="L77" s="1" t="str">
        <f t="shared" si="10"/>
        <v/>
      </c>
      <c r="M77" s="1" t="str">
        <f t="shared" si="11"/>
        <v/>
      </c>
      <c r="N77" s="1" t="str">
        <f t="shared" si="12"/>
        <v/>
      </c>
      <c r="O77" s="2"/>
      <c r="P77" s="1"/>
      <c r="Q77" s="1"/>
      <c r="R77" s="1"/>
      <c r="S77" s="1"/>
      <c r="T77" s="65" t="str">
        <f t="shared" si="13"/>
        <v/>
      </c>
      <c r="U77" s="65"/>
      <c r="V77" s="63" t="str">
        <f t="shared" si="14"/>
        <v/>
      </c>
      <c r="W77" s="61"/>
    </row>
    <row r="78" spans="2:23" s="10" customFormat="1">
      <c r="B78" s="5">
        <v>70</v>
      </c>
      <c r="C78" s="8"/>
      <c r="D78" s="65"/>
      <c r="E78" s="65"/>
      <c r="F78" s="16"/>
      <c r="G78" s="7"/>
      <c r="H78" s="2"/>
      <c r="I78" s="1" t="str">
        <f>IF(H78="","",VLOOKUP(H78,'Matriz Probabilidade Impacto'!$C$5:$E$10,2,FALSE))</f>
        <v/>
      </c>
      <c r="J78" s="1"/>
      <c r="K78" s="1" t="str">
        <f>IF(J78="","",VLOOKUP(J78,'Matriz Probabilidade Impacto'!$C$16:$D$20,2,FALSE))</f>
        <v/>
      </c>
      <c r="L78" s="1" t="str">
        <f t="shared" si="10"/>
        <v/>
      </c>
      <c r="M78" s="1" t="str">
        <f t="shared" si="11"/>
        <v/>
      </c>
      <c r="N78" s="1" t="str">
        <f t="shared" si="12"/>
        <v/>
      </c>
      <c r="O78" s="2"/>
      <c r="P78" s="1"/>
      <c r="Q78" s="1"/>
      <c r="R78" s="1"/>
      <c r="S78" s="1"/>
      <c r="T78" s="65" t="str">
        <f t="shared" si="13"/>
        <v/>
      </c>
      <c r="U78" s="65"/>
      <c r="V78" s="63" t="str">
        <f t="shared" si="14"/>
        <v/>
      </c>
      <c r="W78" s="61"/>
    </row>
    <row r="79" spans="2:23" s="10" customFormat="1">
      <c r="B79" s="5">
        <v>71</v>
      </c>
      <c r="C79" s="8"/>
      <c r="D79" s="65"/>
      <c r="E79" s="65"/>
      <c r="F79" s="16"/>
      <c r="G79" s="7"/>
      <c r="H79" s="2"/>
      <c r="I79" s="1" t="str">
        <f>IF(H79="","",VLOOKUP(H79,'Matriz Probabilidade Impacto'!$C$5:$E$10,2,FALSE))</f>
        <v/>
      </c>
      <c r="J79" s="1"/>
      <c r="K79" s="1" t="str">
        <f>IF(J79="","",VLOOKUP(J79,'Matriz Probabilidade Impacto'!$C$16:$D$20,2,FALSE))</f>
        <v/>
      </c>
      <c r="L79" s="1" t="str">
        <f t="shared" si="10"/>
        <v/>
      </c>
      <c r="M79" s="1" t="str">
        <f t="shared" si="11"/>
        <v/>
      </c>
      <c r="N79" s="1" t="str">
        <f t="shared" si="12"/>
        <v/>
      </c>
      <c r="O79" s="2"/>
      <c r="P79" s="1"/>
      <c r="Q79" s="1"/>
      <c r="R79" s="1"/>
      <c r="S79" s="1"/>
      <c r="T79" s="65" t="str">
        <f t="shared" si="13"/>
        <v/>
      </c>
      <c r="U79" s="65"/>
      <c r="V79" s="63" t="str">
        <f t="shared" si="14"/>
        <v/>
      </c>
      <c r="W79" s="61"/>
    </row>
    <row r="80" spans="2:23" s="10" customFormat="1">
      <c r="B80" s="5">
        <v>72</v>
      </c>
      <c r="C80" s="8"/>
      <c r="D80" s="65"/>
      <c r="E80" s="65"/>
      <c r="F80" s="16"/>
      <c r="G80" s="7"/>
      <c r="H80" s="2"/>
      <c r="I80" s="1" t="str">
        <f>IF(H80="","",VLOOKUP(H80,'Matriz Probabilidade Impacto'!$C$5:$E$10,2,FALSE))</f>
        <v/>
      </c>
      <c r="J80" s="1"/>
      <c r="K80" s="1" t="str">
        <f>IF(J80="","",VLOOKUP(J80,'Matriz Probabilidade Impacto'!$C$16:$D$20,2,FALSE))</f>
        <v/>
      </c>
      <c r="L80" s="1" t="str">
        <f t="shared" si="10"/>
        <v/>
      </c>
      <c r="M80" s="1" t="str">
        <f t="shared" si="11"/>
        <v/>
      </c>
      <c r="N80" s="1" t="str">
        <f t="shared" si="12"/>
        <v/>
      </c>
      <c r="O80" s="2"/>
      <c r="P80" s="1"/>
      <c r="Q80" s="1"/>
      <c r="R80" s="1"/>
      <c r="S80" s="1"/>
      <c r="T80" s="65" t="str">
        <f t="shared" si="13"/>
        <v/>
      </c>
      <c r="U80" s="65"/>
      <c r="V80" s="63" t="str">
        <f t="shared" si="14"/>
        <v/>
      </c>
      <c r="W80" s="61"/>
    </row>
    <row r="81" spans="2:23" s="10" customFormat="1">
      <c r="B81" s="5">
        <v>73</v>
      </c>
      <c r="C81" s="8"/>
      <c r="D81" s="65"/>
      <c r="E81" s="65"/>
      <c r="F81" s="16"/>
      <c r="G81" s="7"/>
      <c r="H81" s="2"/>
      <c r="I81" s="1" t="str">
        <f>IF(H81="","",VLOOKUP(H81,'Matriz Probabilidade Impacto'!$C$5:$E$10,2,FALSE))</f>
        <v/>
      </c>
      <c r="J81" s="1"/>
      <c r="K81" s="1" t="str">
        <f>IF(J81="","",VLOOKUP(J81,'Matriz Probabilidade Impacto'!$C$16:$D$20,2,FALSE))</f>
        <v/>
      </c>
      <c r="L81" s="1" t="str">
        <f t="shared" si="10"/>
        <v/>
      </c>
      <c r="M81" s="1" t="str">
        <f t="shared" si="11"/>
        <v/>
      </c>
      <c r="N81" s="1" t="str">
        <f t="shared" si="12"/>
        <v/>
      </c>
      <c r="O81" s="2"/>
      <c r="P81" s="1"/>
      <c r="Q81" s="1"/>
      <c r="R81" s="1"/>
      <c r="S81" s="1"/>
      <c r="T81" s="65" t="str">
        <f t="shared" si="13"/>
        <v/>
      </c>
      <c r="U81" s="65"/>
      <c r="V81" s="63" t="str">
        <f t="shared" si="14"/>
        <v/>
      </c>
      <c r="W81" s="61"/>
    </row>
    <row r="82" spans="2:23" s="10" customFormat="1">
      <c r="B82" s="5">
        <v>74</v>
      </c>
      <c r="C82" s="8"/>
      <c r="D82" s="65"/>
      <c r="E82" s="65"/>
      <c r="F82" s="16"/>
      <c r="G82" s="7"/>
      <c r="H82" s="2"/>
      <c r="I82" s="1" t="str">
        <f>IF(H82="","",VLOOKUP(H82,'Matriz Probabilidade Impacto'!$C$5:$E$10,2,FALSE))</f>
        <v/>
      </c>
      <c r="J82" s="1"/>
      <c r="K82" s="1" t="str">
        <f>IF(J82="","",VLOOKUP(J82,'Matriz Probabilidade Impacto'!$C$16:$D$20,2,FALSE))</f>
        <v/>
      </c>
      <c r="L82" s="1" t="str">
        <f t="shared" si="10"/>
        <v/>
      </c>
      <c r="M82" s="1" t="str">
        <f t="shared" si="11"/>
        <v/>
      </c>
      <c r="N82" s="1" t="str">
        <f t="shared" si="12"/>
        <v/>
      </c>
      <c r="O82" s="2"/>
      <c r="P82" s="1"/>
      <c r="Q82" s="1"/>
      <c r="R82" s="1"/>
      <c r="S82" s="1"/>
      <c r="T82" s="65" t="str">
        <f t="shared" si="13"/>
        <v/>
      </c>
      <c r="U82" s="65"/>
      <c r="V82" s="63" t="str">
        <f t="shared" si="14"/>
        <v/>
      </c>
      <c r="W82" s="61"/>
    </row>
    <row r="83" spans="2:23" s="10" customFormat="1">
      <c r="B83" s="5">
        <v>75</v>
      </c>
      <c r="C83" s="8"/>
      <c r="D83" s="65"/>
      <c r="E83" s="65"/>
      <c r="F83" s="16"/>
      <c r="G83" s="7"/>
      <c r="H83" s="2"/>
      <c r="I83" s="1" t="str">
        <f>IF(H83="","",VLOOKUP(H83,'Matriz Probabilidade Impacto'!$C$5:$E$10,2,FALSE))</f>
        <v/>
      </c>
      <c r="J83" s="1"/>
      <c r="K83" s="1" t="str">
        <f>IF(J83="","",VLOOKUP(J83,'Matriz Probabilidade Impacto'!$C$16:$D$20,2,FALSE))</f>
        <v/>
      </c>
      <c r="L83" s="1" t="str">
        <f t="shared" si="10"/>
        <v/>
      </c>
      <c r="M83" s="1" t="str">
        <f t="shared" si="11"/>
        <v/>
      </c>
      <c r="N83" s="1" t="str">
        <f t="shared" si="12"/>
        <v/>
      </c>
      <c r="O83" s="2"/>
      <c r="P83" s="1"/>
      <c r="Q83" s="1"/>
      <c r="R83" s="1"/>
      <c r="S83" s="1"/>
      <c r="T83" s="65" t="str">
        <f t="shared" si="13"/>
        <v/>
      </c>
      <c r="U83" s="65"/>
      <c r="V83" s="63" t="str">
        <f t="shared" si="14"/>
        <v/>
      </c>
      <c r="W83" s="61"/>
    </row>
    <row r="84" spans="2:23" s="10" customFormat="1">
      <c r="B84" s="5">
        <v>76</v>
      </c>
      <c r="C84" s="8"/>
      <c r="D84" s="65"/>
      <c r="E84" s="65"/>
      <c r="F84" s="16"/>
      <c r="G84" s="7"/>
      <c r="H84" s="2"/>
      <c r="I84" s="1" t="str">
        <f>IF(H84="","",VLOOKUP(H84,'Matriz Probabilidade Impacto'!$C$5:$E$10,2,FALSE))</f>
        <v/>
      </c>
      <c r="J84" s="1"/>
      <c r="K84" s="1" t="str">
        <f>IF(J84="","",VLOOKUP(J84,'Matriz Probabilidade Impacto'!$C$16:$D$20,2,FALSE))</f>
        <v/>
      </c>
      <c r="L84" s="1" t="str">
        <f t="shared" si="10"/>
        <v/>
      </c>
      <c r="M84" s="1" t="str">
        <f t="shared" si="11"/>
        <v/>
      </c>
      <c r="N84" s="1" t="str">
        <f t="shared" si="12"/>
        <v/>
      </c>
      <c r="O84" s="2"/>
      <c r="P84" s="1"/>
      <c r="Q84" s="1"/>
      <c r="R84" s="1"/>
      <c r="S84" s="1"/>
      <c r="T84" s="65" t="str">
        <f t="shared" si="13"/>
        <v/>
      </c>
      <c r="U84" s="65"/>
      <c r="V84" s="63" t="str">
        <f t="shared" si="14"/>
        <v/>
      </c>
      <c r="W84" s="61"/>
    </row>
    <row r="85" spans="2:23" s="10" customFormat="1">
      <c r="B85" s="5">
        <v>77</v>
      </c>
      <c r="C85" s="8"/>
      <c r="D85" s="65"/>
      <c r="E85" s="65"/>
      <c r="F85" s="16"/>
      <c r="G85" s="7"/>
      <c r="H85" s="2"/>
      <c r="I85" s="1" t="str">
        <f>IF(H85="","",VLOOKUP(H85,'Matriz Probabilidade Impacto'!$C$5:$E$10,2,FALSE))</f>
        <v/>
      </c>
      <c r="J85" s="1"/>
      <c r="K85" s="1" t="str">
        <f>IF(J85="","",VLOOKUP(J85,'Matriz Probabilidade Impacto'!$C$16:$D$20,2,FALSE))</f>
        <v/>
      </c>
      <c r="L85" s="1" t="str">
        <f t="shared" si="10"/>
        <v/>
      </c>
      <c r="M85" s="1" t="str">
        <f t="shared" si="11"/>
        <v/>
      </c>
      <c r="N85" s="1" t="str">
        <f t="shared" si="12"/>
        <v/>
      </c>
      <c r="O85" s="2"/>
      <c r="P85" s="1"/>
      <c r="Q85" s="1"/>
      <c r="R85" s="1"/>
      <c r="S85" s="1"/>
      <c r="T85" s="65" t="str">
        <f t="shared" si="13"/>
        <v/>
      </c>
      <c r="U85" s="65"/>
      <c r="V85" s="63" t="str">
        <f t="shared" si="14"/>
        <v/>
      </c>
      <c r="W85" s="61"/>
    </row>
    <row r="86" spans="2:23" s="10" customFormat="1">
      <c r="B86" s="5">
        <v>78</v>
      </c>
      <c r="C86" s="8"/>
      <c r="D86" s="65"/>
      <c r="E86" s="65"/>
      <c r="F86" s="16"/>
      <c r="G86" s="7"/>
      <c r="H86" s="2"/>
      <c r="I86" s="1" t="str">
        <f>IF(H86="","",VLOOKUP(H86,'Matriz Probabilidade Impacto'!$C$5:$E$10,2,FALSE))</f>
        <v/>
      </c>
      <c r="J86" s="1"/>
      <c r="K86" s="1" t="str">
        <f>IF(J86="","",VLOOKUP(J86,'Matriz Probabilidade Impacto'!$C$16:$D$20,2,FALSE))</f>
        <v/>
      </c>
      <c r="L86" s="1" t="str">
        <f t="shared" si="10"/>
        <v/>
      </c>
      <c r="M86" s="1" t="str">
        <f t="shared" si="11"/>
        <v/>
      </c>
      <c r="N86" s="1" t="str">
        <f t="shared" si="12"/>
        <v/>
      </c>
      <c r="O86" s="2"/>
      <c r="P86" s="1"/>
      <c r="Q86" s="1"/>
      <c r="R86" s="1"/>
      <c r="S86" s="1"/>
      <c r="T86" s="65" t="str">
        <f t="shared" si="13"/>
        <v/>
      </c>
      <c r="U86" s="65"/>
      <c r="V86" s="63" t="str">
        <f t="shared" si="14"/>
        <v/>
      </c>
      <c r="W86" s="61"/>
    </row>
    <row r="87" spans="2:23" s="10" customFormat="1">
      <c r="B87" s="5">
        <v>79</v>
      </c>
      <c r="C87" s="8"/>
      <c r="D87" s="65"/>
      <c r="E87" s="65"/>
      <c r="F87" s="16"/>
      <c r="G87" s="7"/>
      <c r="H87" s="2"/>
      <c r="I87" s="1" t="str">
        <f>IF(H87="","",VLOOKUP(H87,'Matriz Probabilidade Impacto'!$C$5:$E$10,2,FALSE))</f>
        <v/>
      </c>
      <c r="J87" s="1"/>
      <c r="K87" s="1" t="str">
        <f>IF(J87="","",VLOOKUP(J87,'Matriz Probabilidade Impacto'!$C$16:$D$20,2,FALSE))</f>
        <v/>
      </c>
      <c r="L87" s="1" t="str">
        <f t="shared" si="10"/>
        <v/>
      </c>
      <c r="M87" s="1" t="str">
        <f t="shared" si="11"/>
        <v/>
      </c>
      <c r="N87" s="1" t="str">
        <f t="shared" si="12"/>
        <v/>
      </c>
      <c r="O87" s="2"/>
      <c r="P87" s="1"/>
      <c r="Q87" s="1"/>
      <c r="R87" s="1"/>
      <c r="S87" s="1"/>
      <c r="T87" s="65" t="str">
        <f t="shared" si="13"/>
        <v/>
      </c>
      <c r="U87" s="65"/>
      <c r="V87" s="63" t="str">
        <f t="shared" si="14"/>
        <v/>
      </c>
      <c r="W87" s="61"/>
    </row>
    <row r="88" spans="2:23" s="10" customFormat="1">
      <c r="B88" s="5">
        <v>80</v>
      </c>
      <c r="C88" s="8"/>
      <c r="D88" s="65"/>
      <c r="E88" s="65"/>
      <c r="F88" s="16"/>
      <c r="G88" s="7"/>
      <c r="H88" s="2"/>
      <c r="I88" s="1" t="str">
        <f>IF(H88="","",VLOOKUP(H88,'Matriz Probabilidade Impacto'!$C$5:$E$10,2,FALSE))</f>
        <v/>
      </c>
      <c r="J88" s="1"/>
      <c r="K88" s="1" t="str">
        <f>IF(J88="","",VLOOKUP(J88,'Matriz Probabilidade Impacto'!$C$16:$D$20,2,FALSE))</f>
        <v/>
      </c>
      <c r="L88" s="1" t="str">
        <f t="shared" si="10"/>
        <v/>
      </c>
      <c r="M88" s="1" t="str">
        <f t="shared" si="11"/>
        <v/>
      </c>
      <c r="N88" s="1" t="str">
        <f t="shared" si="12"/>
        <v/>
      </c>
      <c r="O88" s="2"/>
      <c r="P88" s="1"/>
      <c r="Q88" s="1"/>
      <c r="R88" s="1"/>
      <c r="S88" s="1"/>
      <c r="T88" s="65" t="str">
        <f t="shared" si="13"/>
        <v/>
      </c>
      <c r="U88" s="65"/>
      <c r="V88" s="63" t="str">
        <f t="shared" si="14"/>
        <v/>
      </c>
      <c r="W88" s="61"/>
    </row>
    <row r="89" spans="2:23" s="10" customFormat="1">
      <c r="B89" s="5">
        <v>81</v>
      </c>
      <c r="C89" s="8"/>
      <c r="D89" s="65"/>
      <c r="E89" s="65"/>
      <c r="F89" s="16"/>
      <c r="G89" s="7"/>
      <c r="H89" s="2"/>
      <c r="I89" s="1" t="str">
        <f>IF(H89="","",VLOOKUP(H89,'Matriz Probabilidade Impacto'!$C$5:$E$10,2,FALSE))</f>
        <v/>
      </c>
      <c r="J89" s="1"/>
      <c r="K89" s="1" t="str">
        <f>IF(J89="","",VLOOKUP(J89,'Matriz Probabilidade Impacto'!$C$16:$D$20,2,FALSE))</f>
        <v/>
      </c>
      <c r="L89" s="1" t="str">
        <f t="shared" si="10"/>
        <v/>
      </c>
      <c r="M89" s="1" t="str">
        <f t="shared" si="11"/>
        <v/>
      </c>
      <c r="N89" s="1" t="str">
        <f t="shared" si="12"/>
        <v/>
      </c>
      <c r="O89" s="2"/>
      <c r="P89" s="1"/>
      <c r="Q89" s="1"/>
      <c r="R89" s="1"/>
      <c r="S89" s="1"/>
      <c r="T89" s="65" t="str">
        <f t="shared" si="13"/>
        <v/>
      </c>
      <c r="U89" s="65"/>
      <c r="V89" s="63" t="str">
        <f t="shared" si="14"/>
        <v/>
      </c>
      <c r="W89" s="61"/>
    </row>
    <row r="90" spans="2:23" s="10" customFormat="1">
      <c r="B90" s="5">
        <v>82</v>
      </c>
      <c r="C90" s="8"/>
      <c r="D90" s="65"/>
      <c r="E90" s="65"/>
      <c r="F90" s="16"/>
      <c r="G90" s="7"/>
      <c r="H90" s="2"/>
      <c r="I90" s="1" t="str">
        <f>IF(H90="","",VLOOKUP(H90,'Matriz Probabilidade Impacto'!$C$5:$E$10,2,FALSE))</f>
        <v/>
      </c>
      <c r="J90" s="1"/>
      <c r="K90" s="1" t="str">
        <f>IF(J90="","",VLOOKUP(J90,'Matriz Probabilidade Impacto'!$C$16:$D$20,2,FALSE))</f>
        <v/>
      </c>
      <c r="L90" s="1" t="str">
        <f t="shared" si="10"/>
        <v/>
      </c>
      <c r="M90" s="1" t="str">
        <f t="shared" si="11"/>
        <v/>
      </c>
      <c r="N90" s="1" t="str">
        <f t="shared" si="12"/>
        <v/>
      </c>
      <c r="O90" s="2"/>
      <c r="P90" s="1"/>
      <c r="Q90" s="1"/>
      <c r="R90" s="1"/>
      <c r="S90" s="1"/>
      <c r="T90" s="65" t="str">
        <f t="shared" si="13"/>
        <v/>
      </c>
      <c r="U90" s="65"/>
      <c r="V90" s="63" t="str">
        <f t="shared" si="14"/>
        <v/>
      </c>
      <c r="W90" s="61"/>
    </row>
    <row r="91" spans="2:23" s="10" customFormat="1">
      <c r="B91" s="5">
        <v>83</v>
      </c>
      <c r="C91" s="8"/>
      <c r="D91" s="65"/>
      <c r="E91" s="65"/>
      <c r="F91" s="16"/>
      <c r="G91" s="7"/>
      <c r="H91" s="2"/>
      <c r="I91" s="1" t="str">
        <f>IF(H91="","",VLOOKUP(H91,'Matriz Probabilidade Impacto'!$C$5:$E$10,2,FALSE))</f>
        <v/>
      </c>
      <c r="J91" s="1"/>
      <c r="K91" s="1" t="str">
        <f>IF(J91="","",VLOOKUP(J91,'Matriz Probabilidade Impacto'!$C$16:$D$20,2,FALSE))</f>
        <v/>
      </c>
      <c r="L91" s="1" t="str">
        <f t="shared" si="10"/>
        <v/>
      </c>
      <c r="M91" s="1" t="str">
        <f t="shared" si="11"/>
        <v/>
      </c>
      <c r="N91" s="1" t="str">
        <f t="shared" si="12"/>
        <v/>
      </c>
      <c r="O91" s="2"/>
      <c r="P91" s="1"/>
      <c r="Q91" s="1"/>
      <c r="R91" s="1"/>
      <c r="S91" s="1"/>
      <c r="T91" s="65" t="str">
        <f t="shared" si="13"/>
        <v/>
      </c>
      <c r="U91" s="65"/>
      <c r="V91" s="63" t="str">
        <f t="shared" si="14"/>
        <v/>
      </c>
      <c r="W91" s="61"/>
    </row>
    <row r="92" spans="2:23" s="10" customFormat="1">
      <c r="B92" s="5">
        <v>84</v>
      </c>
      <c r="C92" s="8"/>
      <c r="D92" s="65"/>
      <c r="E92" s="65"/>
      <c r="F92" s="16"/>
      <c r="G92" s="7"/>
      <c r="H92" s="2"/>
      <c r="I92" s="1" t="str">
        <f>IF(H92="","",VLOOKUP(H92,'Matriz Probabilidade Impacto'!$C$5:$E$10,2,FALSE))</f>
        <v/>
      </c>
      <c r="J92" s="1"/>
      <c r="K92" s="1" t="str">
        <f>IF(J92="","",VLOOKUP(J92,'Matriz Probabilidade Impacto'!$C$16:$D$20,2,FALSE))</f>
        <v/>
      </c>
      <c r="L92" s="1" t="str">
        <f t="shared" si="10"/>
        <v/>
      </c>
      <c r="M92" s="1" t="str">
        <f t="shared" si="11"/>
        <v/>
      </c>
      <c r="N92" s="1" t="str">
        <f t="shared" si="12"/>
        <v/>
      </c>
      <c r="O92" s="2"/>
      <c r="P92" s="1"/>
      <c r="Q92" s="1"/>
      <c r="R92" s="1"/>
      <c r="S92" s="1"/>
      <c r="T92" s="65" t="str">
        <f t="shared" si="13"/>
        <v/>
      </c>
      <c r="U92" s="65"/>
      <c r="V92" s="63" t="str">
        <f t="shared" si="14"/>
        <v/>
      </c>
      <c r="W92" s="61"/>
    </row>
    <row r="93" spans="2:23" s="10" customFormat="1">
      <c r="B93" s="5">
        <v>85</v>
      </c>
      <c r="C93" s="8"/>
      <c r="D93" s="65"/>
      <c r="E93" s="65"/>
      <c r="F93" s="16"/>
      <c r="G93" s="7"/>
      <c r="H93" s="2"/>
      <c r="I93" s="1" t="str">
        <f>IF(H93="","",VLOOKUP(H93,'Matriz Probabilidade Impacto'!$C$5:$E$10,2,FALSE))</f>
        <v/>
      </c>
      <c r="J93" s="1"/>
      <c r="K93" s="1" t="str">
        <f>IF(J93="","",VLOOKUP(J93,'Matriz Probabilidade Impacto'!$C$16:$D$20,2,FALSE))</f>
        <v/>
      </c>
      <c r="L93" s="1" t="str">
        <f t="shared" si="10"/>
        <v/>
      </c>
      <c r="M93" s="1" t="str">
        <f t="shared" si="11"/>
        <v/>
      </c>
      <c r="N93" s="1" t="str">
        <f t="shared" si="12"/>
        <v/>
      </c>
      <c r="O93" s="2"/>
      <c r="P93" s="1"/>
      <c r="Q93" s="1"/>
      <c r="R93" s="1"/>
      <c r="S93" s="1"/>
      <c r="T93" s="65" t="str">
        <f t="shared" si="13"/>
        <v/>
      </c>
      <c r="U93" s="65"/>
      <c r="V93" s="63" t="str">
        <f t="shared" si="14"/>
        <v/>
      </c>
      <c r="W93" s="61"/>
    </row>
    <row r="94" spans="2:23" s="10" customFormat="1">
      <c r="B94" s="5">
        <v>86</v>
      </c>
      <c r="C94" s="8"/>
      <c r="D94" s="65"/>
      <c r="E94" s="65"/>
      <c r="F94" s="16"/>
      <c r="G94" s="7"/>
      <c r="H94" s="2"/>
      <c r="I94" s="1" t="str">
        <f>IF(H94="","",VLOOKUP(H94,'Matriz Probabilidade Impacto'!$C$5:$E$10,2,FALSE))</f>
        <v/>
      </c>
      <c r="J94" s="1"/>
      <c r="K94" s="1" t="str">
        <f>IF(J94="","",VLOOKUP(J94,'Matriz Probabilidade Impacto'!$C$16:$D$20,2,FALSE))</f>
        <v/>
      </c>
      <c r="L94" s="1" t="str">
        <f t="shared" si="10"/>
        <v/>
      </c>
      <c r="M94" s="1" t="str">
        <f t="shared" si="11"/>
        <v/>
      </c>
      <c r="N94" s="1" t="str">
        <f t="shared" si="12"/>
        <v/>
      </c>
      <c r="O94" s="2"/>
      <c r="P94" s="1"/>
      <c r="Q94" s="1"/>
      <c r="R94" s="1"/>
      <c r="S94" s="1"/>
      <c r="T94" s="65" t="str">
        <f t="shared" si="13"/>
        <v/>
      </c>
      <c r="U94" s="65"/>
      <c r="V94" s="63" t="str">
        <f t="shared" si="14"/>
        <v/>
      </c>
      <c r="W94" s="61"/>
    </row>
    <row r="95" spans="2:23" s="10" customFormat="1">
      <c r="B95" s="5">
        <v>87</v>
      </c>
      <c r="C95" s="8"/>
      <c r="D95" s="65"/>
      <c r="E95" s="65"/>
      <c r="F95" s="16"/>
      <c r="G95" s="7"/>
      <c r="H95" s="2"/>
      <c r="I95" s="1" t="str">
        <f>IF(H95="","",VLOOKUP(H95,'Matriz Probabilidade Impacto'!$C$5:$E$10,2,FALSE))</f>
        <v/>
      </c>
      <c r="J95" s="1"/>
      <c r="K95" s="1" t="str">
        <f>IF(J95="","",VLOOKUP(J95,'Matriz Probabilidade Impacto'!$C$16:$D$20,2,FALSE))</f>
        <v/>
      </c>
      <c r="L95" s="1" t="str">
        <f t="shared" si="10"/>
        <v/>
      </c>
      <c r="M95" s="1" t="str">
        <f t="shared" si="11"/>
        <v/>
      </c>
      <c r="N95" s="1" t="str">
        <f t="shared" si="12"/>
        <v/>
      </c>
      <c r="O95" s="2"/>
      <c r="P95" s="1"/>
      <c r="Q95" s="1"/>
      <c r="R95" s="1"/>
      <c r="S95" s="1"/>
      <c r="T95" s="65" t="str">
        <f t="shared" si="13"/>
        <v/>
      </c>
      <c r="U95" s="65"/>
      <c r="V95" s="63" t="str">
        <f t="shared" si="14"/>
        <v/>
      </c>
      <c r="W95" s="61"/>
    </row>
    <row r="96" spans="2:23" s="10" customFormat="1">
      <c r="B96" s="5">
        <v>88</v>
      </c>
      <c r="C96" s="8"/>
      <c r="D96" s="65"/>
      <c r="E96" s="65"/>
      <c r="F96" s="16"/>
      <c r="G96" s="7"/>
      <c r="H96" s="2"/>
      <c r="I96" s="1" t="str">
        <f>IF(H96="","",VLOOKUP(H96,'Matriz Probabilidade Impacto'!$C$5:$E$10,2,FALSE))</f>
        <v/>
      </c>
      <c r="J96" s="1"/>
      <c r="K96" s="1" t="str">
        <f>IF(J96="","",VLOOKUP(J96,'Matriz Probabilidade Impacto'!$C$16:$D$20,2,FALSE))</f>
        <v/>
      </c>
      <c r="L96" s="1" t="str">
        <f t="shared" si="10"/>
        <v/>
      </c>
      <c r="M96" s="1" t="str">
        <f t="shared" si="11"/>
        <v/>
      </c>
      <c r="N96" s="1" t="str">
        <f t="shared" si="12"/>
        <v/>
      </c>
      <c r="O96" s="2"/>
      <c r="P96" s="1"/>
      <c r="Q96" s="1"/>
      <c r="R96" s="1"/>
      <c r="S96" s="1"/>
      <c r="T96" s="65" t="str">
        <f t="shared" si="13"/>
        <v/>
      </c>
      <c r="U96" s="65"/>
      <c r="V96" s="63" t="str">
        <f t="shared" si="14"/>
        <v/>
      </c>
      <c r="W96" s="61"/>
    </row>
    <row r="97" spans="2:23" s="10" customFormat="1">
      <c r="B97" s="5">
        <v>89</v>
      </c>
      <c r="C97" s="8"/>
      <c r="D97" s="65"/>
      <c r="E97" s="65"/>
      <c r="F97" s="16"/>
      <c r="G97" s="7"/>
      <c r="H97" s="2"/>
      <c r="I97" s="1" t="str">
        <f>IF(H97="","",VLOOKUP(H97,'Matriz Probabilidade Impacto'!$C$5:$E$10,2,FALSE))</f>
        <v/>
      </c>
      <c r="J97" s="1"/>
      <c r="K97" s="1" t="str">
        <f>IF(J97="","",VLOOKUP(J97,'Matriz Probabilidade Impacto'!$C$16:$D$20,2,FALSE))</f>
        <v/>
      </c>
      <c r="L97" s="1" t="str">
        <f t="shared" si="10"/>
        <v/>
      </c>
      <c r="M97" s="1" t="str">
        <f t="shared" si="11"/>
        <v/>
      </c>
      <c r="N97" s="1" t="str">
        <f t="shared" si="12"/>
        <v/>
      </c>
      <c r="O97" s="2"/>
      <c r="P97" s="1"/>
      <c r="Q97" s="1"/>
      <c r="R97" s="1"/>
      <c r="S97" s="1"/>
      <c r="T97" s="65" t="str">
        <f t="shared" si="13"/>
        <v/>
      </c>
      <c r="U97" s="65"/>
      <c r="V97" s="63" t="str">
        <f t="shared" si="14"/>
        <v/>
      </c>
      <c r="W97" s="61"/>
    </row>
    <row r="98" spans="2:23" s="10" customFormat="1" ht="15.75" thickBot="1">
      <c r="B98" s="6">
        <v>90</v>
      </c>
      <c r="C98" s="9" t="s">
        <v>103</v>
      </c>
      <c r="D98" s="66"/>
      <c r="E98" s="66"/>
      <c r="F98" s="59"/>
      <c r="G98" s="60"/>
      <c r="H98" s="3"/>
      <c r="I98" s="4" t="str">
        <f>IF(H98="","",VLOOKUP(H98,'Matriz Probabilidade Impacto'!$C$5:$E$10,2,FALSE))</f>
        <v/>
      </c>
      <c r="J98" s="4"/>
      <c r="K98" s="4" t="str">
        <f>IF(J98="","",VLOOKUP(J98,'Matriz Probabilidade Impacto'!$C$16:$D$20,2,FALSE))</f>
        <v/>
      </c>
      <c r="L98" s="4" t="str">
        <f t="shared" ref="L98" si="15">IF(M98="","",IF(M98&lt;10,"Risco Baixo",IF(M98&lt;40,"Risco Médio",IF(M98&lt;80,"Risco Alto",IF(M98&lt;101,"Risco Extremo")))))</f>
        <v/>
      </c>
      <c r="M98" s="4" t="str">
        <f t="shared" ref="M98" si="16">IF(J98="","",I98*K98)</f>
        <v/>
      </c>
      <c r="N98" s="4" t="str">
        <f t="shared" ref="N98" si="17">IF(L98="","",IF(L98="Risco Baixo","O risco baixo está dentro do apetite a riscos da UFPA, portanto, deve ser apenas monitorado.",IF(L98="Risco Médio","O risco médio está dentro do apetite a riscos da UFPA, portanto, deve ser apenas monitorado.",IF(L98="Risco Alto","O risco alto deverá ser priorizado para tratamento, pois está fora do limite de apetite tolerado.",IF(L98="Risco Extremo","O risco extremo deverá ser priorizado para tratamento, pois está fora do limite de apetite tolerado.",)))))</f>
        <v/>
      </c>
      <c r="O98" s="3"/>
      <c r="P98" s="4"/>
      <c r="Q98" s="4"/>
      <c r="R98" s="4"/>
      <c r="S98" s="4"/>
      <c r="T98" s="66" t="str">
        <f t="shared" ref="T98:U98" si="18">IF(L98="","",IF(L98="Risco Baixo","monitorar o risco.",IF(L98="Risco Médio","monitorar o risco.",IF(L98="Risco Alto","",IF(L98="Risco Extremo","",)))))</f>
        <v/>
      </c>
      <c r="U98" s="66" t="str">
        <f t="shared" si="18"/>
        <v/>
      </c>
      <c r="V98" s="64" t="str">
        <f t="shared" ref="V98" si="19">IF(T98="monitorar o risco.","Contínuo","")</f>
        <v/>
      </c>
      <c r="W98" s="62"/>
    </row>
  </sheetData>
  <mergeCells count="18">
    <mergeCell ref="L6:M6"/>
    <mergeCell ref="C6:C7"/>
    <mergeCell ref="G2:H2"/>
    <mergeCell ref="B2:D2"/>
    <mergeCell ref="N6:N7"/>
    <mergeCell ref="B5:G5"/>
    <mergeCell ref="W6:W7"/>
    <mergeCell ref="O5:V5"/>
    <mergeCell ref="T6:V6"/>
    <mergeCell ref="B6:B7"/>
    <mergeCell ref="D6:D7"/>
    <mergeCell ref="E6:E7"/>
    <mergeCell ref="F6:F7"/>
    <mergeCell ref="G6:G7"/>
    <mergeCell ref="O6:R6"/>
    <mergeCell ref="H5:N5"/>
    <mergeCell ref="H6:I6"/>
    <mergeCell ref="J6:K6"/>
  </mergeCells>
  <conditionalFormatting sqref="H8:H98">
    <cfRule type="cellIs" dxfId="83" priority="58" operator="equal">
      <formula>2</formula>
    </cfRule>
  </conditionalFormatting>
  <conditionalFormatting sqref="H9">
    <cfRule type="cellIs" dxfId="82" priority="57" operator="equal">
      <formula>1</formula>
    </cfRule>
    <cfRule type="cellIs" dxfId="81" priority="55" operator="equal">
      <formula>10</formula>
    </cfRule>
    <cfRule type="cellIs" dxfId="80" priority="59" operator="equal">
      <formula>5</formula>
    </cfRule>
  </conditionalFormatting>
  <conditionalFormatting sqref="H11:H97">
    <cfRule type="cellIs" dxfId="79" priority="136" operator="equal">
      <formula>5</formula>
    </cfRule>
    <cfRule type="cellIs" dxfId="78" priority="132" operator="equal">
      <formula>10</formula>
    </cfRule>
    <cfRule type="cellIs" dxfId="77" priority="134" operator="equal">
      <formula>1</formula>
    </cfRule>
  </conditionalFormatting>
  <conditionalFormatting sqref="H8:K98">
    <cfRule type="cellIs" dxfId="76" priority="56" operator="equal">
      <formula>1</formula>
    </cfRule>
    <cfRule type="cellIs" dxfId="75" priority="61" operator="equal">
      <formula>5</formula>
    </cfRule>
    <cfRule type="cellIs" dxfId="74" priority="63" operator="equal">
      <formula>10</formula>
    </cfRule>
    <cfRule type="cellIs" dxfId="73" priority="62" operator="equal">
      <formula>8</formula>
    </cfRule>
    <cfRule type="cellIs" dxfId="72" priority="60" operator="equal">
      <formula>2</formula>
    </cfRule>
  </conditionalFormatting>
  <conditionalFormatting sqref="I8:I98">
    <cfRule type="cellIs" dxfId="71" priority="7" operator="equal">
      <formula>""</formula>
    </cfRule>
  </conditionalFormatting>
  <conditionalFormatting sqref="K8:M8">
    <cfRule type="cellIs" dxfId="70" priority="1728" operator="equal">
      <formula>""</formula>
    </cfRule>
  </conditionalFormatting>
  <conditionalFormatting sqref="K8:N97">
    <cfRule type="cellIs" dxfId="69" priority="23" operator="equal">
      <formula>""</formula>
    </cfRule>
  </conditionalFormatting>
  <conditionalFormatting sqref="K9:N9">
    <cfRule type="cellIs" dxfId="68" priority="1" operator="equal">
      <formula>""</formula>
    </cfRule>
  </conditionalFormatting>
  <conditionalFormatting sqref="K10:N10">
    <cfRule type="cellIs" dxfId="67" priority="163" operator="equal">
      <formula>""</formula>
    </cfRule>
  </conditionalFormatting>
  <conditionalFormatting sqref="K13:N98">
    <cfRule type="cellIs" dxfId="66" priority="303" operator="equal">
      <formula>""</formula>
    </cfRule>
  </conditionalFormatting>
  <conditionalFormatting sqref="K98:N98">
    <cfRule type="cellIs" dxfId="65" priority="1727" operator="equal">
      <formula>""</formula>
    </cfRule>
  </conditionalFormatting>
  <conditionalFormatting sqref="L8:L98">
    <cfRule type="cellIs" dxfId="64" priority="17" operator="equal">
      <formula>"Risco Extremo"</formula>
    </cfRule>
    <cfRule type="cellIs" dxfId="63" priority="16" operator="equal">
      <formula>"Risco Alto"</formula>
    </cfRule>
    <cfRule type="cellIs" dxfId="62" priority="15" operator="equal">
      <formula>"Risco Médio"</formula>
    </cfRule>
    <cfRule type="cellIs" dxfId="61" priority="14" operator="equal">
      <formula>"Risco Baixo"</formula>
    </cfRule>
  </conditionalFormatting>
  <conditionalFormatting sqref="M8 M98">
    <cfRule type="cellIs" dxfId="60" priority="1758" operator="lessThan">
      <formula>40</formula>
    </cfRule>
    <cfRule type="cellIs" dxfId="59" priority="1757" operator="lessThan">
      <formula>10</formula>
    </cfRule>
    <cfRule type="cellIs" dxfId="58" priority="1744" operator="lessThan">
      <formula>101</formula>
    </cfRule>
    <cfRule type="cellIs" dxfId="57" priority="1743" operator="lessThan">
      <formula>80</formula>
    </cfRule>
    <cfRule type="cellIs" dxfId="56" priority="1742" operator="lessThan">
      <formula>40</formula>
    </cfRule>
    <cfRule type="cellIs" dxfId="55" priority="1741" operator="lessThan">
      <formula>10</formula>
    </cfRule>
    <cfRule type="cellIs" dxfId="54" priority="1760" operator="lessThan">
      <formula>101</formula>
    </cfRule>
    <cfRule type="cellIs" dxfId="53" priority="1759" operator="lessThan">
      <formula>80</formula>
    </cfRule>
  </conditionalFormatting>
  <conditionalFormatting sqref="M8:M9">
    <cfRule type="cellIs" dxfId="52" priority="47" operator="lessThan">
      <formula>10</formula>
    </cfRule>
    <cfRule type="cellIs" dxfId="51" priority="48" operator="lessThan">
      <formula>40</formula>
    </cfRule>
    <cfRule type="cellIs" dxfId="50" priority="49" operator="lessThan">
      <formula>80</formula>
    </cfRule>
    <cfRule type="cellIs" dxfId="49" priority="50" operator="lessThan">
      <formula>101</formula>
    </cfRule>
  </conditionalFormatting>
  <conditionalFormatting sqref="M9">
    <cfRule type="cellIs" dxfId="48" priority="38" operator="lessThan">
      <formula>101</formula>
    </cfRule>
    <cfRule type="cellIs" dxfId="47" priority="37" operator="lessThan">
      <formula>80</formula>
    </cfRule>
    <cfRule type="cellIs" dxfId="46" priority="36" operator="lessThan">
      <formula>40</formula>
    </cfRule>
    <cfRule type="cellIs" dxfId="45" priority="35" operator="lessThan">
      <formula>10</formula>
    </cfRule>
    <cfRule type="cellIs" dxfId="44" priority="22" operator="lessThan">
      <formula>101</formula>
    </cfRule>
    <cfRule type="cellIs" dxfId="43" priority="20" operator="lessThan">
      <formula>40</formula>
    </cfRule>
    <cfRule type="cellIs" dxfId="42" priority="19" operator="lessThan">
      <formula>10</formula>
    </cfRule>
    <cfRule type="cellIs" dxfId="41" priority="21" operator="lessThan">
      <formula>80</formula>
    </cfRule>
  </conditionalFormatting>
  <conditionalFormatting sqref="M10">
    <cfRule type="cellIs" dxfId="40" priority="175" operator="lessThan">
      <formula>10</formula>
    </cfRule>
    <cfRule type="cellIs" dxfId="39" priority="176" operator="lessThan">
      <formula>40</formula>
    </cfRule>
    <cfRule type="cellIs" dxfId="38" priority="177" operator="lessThan">
      <formula>80</formula>
    </cfRule>
    <cfRule type="cellIs" dxfId="37" priority="178" operator="lessThan">
      <formula>101</formula>
    </cfRule>
    <cfRule type="cellIs" dxfId="36" priority="187" operator="lessThan">
      <formula>10</formula>
    </cfRule>
    <cfRule type="cellIs" dxfId="35" priority="188" operator="lessThan">
      <formula>40</formula>
    </cfRule>
    <cfRule type="cellIs" dxfId="34" priority="190" operator="lessThan">
      <formula>101</formula>
    </cfRule>
    <cfRule type="cellIs" dxfId="33" priority="189" operator="lessThan">
      <formula>80</formula>
    </cfRule>
  </conditionalFormatting>
  <conditionalFormatting sqref="M10:M97">
    <cfRule type="cellIs" dxfId="32" priority="126" operator="lessThan">
      <formula>80</formula>
    </cfRule>
    <cfRule type="cellIs" dxfId="31" priority="125" operator="lessThan">
      <formula>40</formula>
    </cfRule>
    <cfRule type="cellIs" dxfId="30" priority="124" operator="lessThan">
      <formula>10</formula>
    </cfRule>
    <cfRule type="cellIs" dxfId="29" priority="127" operator="lessThan">
      <formula>101</formula>
    </cfRule>
  </conditionalFormatting>
  <conditionalFormatting sqref="M11:M12">
    <cfRule type="cellIs" dxfId="28" priority="98" operator="lessThan">
      <formula>80</formula>
    </cfRule>
    <cfRule type="cellIs" dxfId="27" priority="97" operator="lessThan">
      <formula>40</formula>
    </cfRule>
    <cfRule type="cellIs" dxfId="26" priority="96" operator="lessThan">
      <formula>10</formula>
    </cfRule>
    <cfRule type="cellIs" dxfId="25" priority="99" operator="lessThan">
      <formula>101</formula>
    </cfRule>
    <cfRule type="cellIs" dxfId="24" priority="112" operator="lessThan">
      <formula>10</formula>
    </cfRule>
    <cfRule type="cellIs" dxfId="23" priority="113" operator="lessThan">
      <formula>40</formula>
    </cfRule>
    <cfRule type="cellIs" dxfId="22" priority="114" operator="lessThan">
      <formula>80</formula>
    </cfRule>
    <cfRule type="cellIs" dxfId="21" priority="115" operator="lessThan">
      <formula>101</formula>
    </cfRule>
  </conditionalFormatting>
  <conditionalFormatting sqref="M13:M97">
    <cfRule type="cellIs" dxfId="20" priority="316" operator="lessThan">
      <formula>40</formula>
    </cfRule>
    <cfRule type="cellIs" dxfId="19" priority="317" operator="lessThan">
      <formula>80</formula>
    </cfRule>
    <cfRule type="cellIs" dxfId="18" priority="318" operator="lessThan">
      <formula>101</formula>
    </cfRule>
    <cfRule type="cellIs" dxfId="17" priority="315" operator="lessThan">
      <formula>10</formula>
    </cfRule>
  </conditionalFormatting>
  <conditionalFormatting sqref="M13:M98">
    <cfRule type="cellIs" dxfId="16" priority="327" operator="lessThan">
      <formula>10</formula>
    </cfRule>
    <cfRule type="cellIs" dxfId="15" priority="328" operator="lessThan">
      <formula>40</formula>
    </cfRule>
    <cfRule type="cellIs" dxfId="14" priority="329" operator="lessThan">
      <formula>80</formula>
    </cfRule>
    <cfRule type="cellIs" dxfId="13" priority="330" operator="lessThan">
      <formula>101</formula>
    </cfRule>
  </conditionalFormatting>
  <conditionalFormatting sqref="M11:N12">
    <cfRule type="cellIs" dxfId="12" priority="100" operator="equal">
      <formula>""</formula>
    </cfRule>
  </conditionalFormatting>
  <conditionalFormatting sqref="N8:N98">
    <cfRule type="cellIs" dxfId="11" priority="12" operator="equal">
      <formula>"Risco Extremo não é tolerado. Deverá ser criada ação de tratamento."</formula>
    </cfRule>
    <cfRule type="cellIs" dxfId="10" priority="11" operator="equal">
      <formula>"Risco Alto não é tolerado. Deverá ser criada ação de tratamento."</formula>
    </cfRule>
    <cfRule type="cellIs" dxfId="9" priority="10" operator="equal">
      <formula>"Risco Médio é tolerado. A ação de tratamento é Gerenciar o Risco."</formula>
    </cfRule>
    <cfRule type="cellIs" dxfId="8" priority="9" operator="equal">
      <formula>"Risco Baixo é tolerado. A ação de tratamento é Gerenciar o Risco."</formula>
    </cfRule>
    <cfRule type="cellIs" dxfId="7" priority="5" operator="equal">
      <formula>"O risco extremo deverá ser priorizado para tratamento, pois está fora do limite de apetite tolerado."</formula>
    </cfRule>
    <cfRule type="cellIs" dxfId="6" priority="4" operator="equal">
      <formula>"O risco alto deverá ser priorizado para tratamento, pois está fora do limite de apetite tolerado."</formula>
    </cfRule>
    <cfRule type="cellIs" dxfId="5" priority="3" operator="equal">
      <formula>"O risco médio está dentro do apetite a riscos da UFPA, portanto, deve ser apenas monitorado."</formula>
    </cfRule>
    <cfRule type="cellIs" dxfId="4" priority="2" operator="equal">
      <formula>"O risco baixo está dentro do apetite a riscos da UFPA, portanto, deve ser apenas monitorado."</formula>
    </cfRule>
  </conditionalFormatting>
  <conditionalFormatting sqref="O8:S98">
    <cfRule type="cellIs" dxfId="3" priority="54" operator="equal">
      <formula>"RE"</formula>
    </cfRule>
    <cfRule type="cellIs" dxfId="2" priority="53" operator="equal">
      <formula>"RA"</formula>
    </cfRule>
    <cfRule type="cellIs" dxfId="1" priority="51" operator="equal">
      <formula>"RB"</formula>
    </cfRule>
    <cfRule type="cellIs" dxfId="0" priority="52" operator="equal">
      <formula>"RM"</formula>
    </cfRule>
  </conditionalFormatting>
  <dataValidations count="3">
    <dataValidation type="list" allowBlank="1" showInputMessage="1" showErrorMessage="1" sqref="O8:S98">
      <formula1>"Sim,Não"</formula1>
    </dataValidation>
    <dataValidation type="list" allowBlank="1" showInputMessage="1" showErrorMessage="1" sqref="H8:H98">
      <formula1>"Muito Baixa,Baixa,Média,Alta,Muito Alta"</formula1>
    </dataValidation>
    <dataValidation type="list" allowBlank="1" showInputMessage="1" showErrorMessage="1" sqref="J8:J98">
      <formula1>"Muito Baixo,Baixo,Médio,Alto,Muito Alto"</formula1>
    </dataValidation>
  </dataValidations>
  <pageMargins left="0.511811024" right="0.511811024" top="0.78740157499999996" bottom="0.78740157499999996" header="0.31496062000000002" footer="0.31496062000000002"/>
  <pageSetup paperSize="9" scale="3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21"/>
  <sheetViews>
    <sheetView showGridLines="0" topLeftCell="A13" workbookViewId="0">
      <selection activeCell="D8" sqref="D8"/>
    </sheetView>
  </sheetViews>
  <sheetFormatPr defaultColWidth="9.140625" defaultRowHeight="15.75"/>
  <cols>
    <col min="1" max="1" width="9.140625" style="19"/>
    <col min="2" max="2" width="1.140625" style="19" customWidth="1"/>
    <col min="3" max="3" width="22.5703125" style="19" customWidth="1"/>
    <col min="4" max="4" width="9.28515625" style="19" customWidth="1"/>
    <col min="5" max="5" width="62.85546875" style="19" customWidth="1"/>
    <col min="6" max="6" width="1.140625" style="19" customWidth="1"/>
    <col min="7" max="7" width="9.140625" style="19"/>
    <col min="8" max="9" width="9.140625" style="19" customWidth="1"/>
    <col min="10" max="16384" width="9.140625" style="19"/>
  </cols>
  <sheetData>
    <row r="3" spans="3:5" ht="4.5" customHeight="1" thickBot="1"/>
    <row r="4" spans="3:5" ht="16.5" thickBot="1">
      <c r="C4" s="110" t="s">
        <v>73</v>
      </c>
      <c r="D4" s="111"/>
      <c r="E4" s="112"/>
    </row>
    <row r="5" spans="3:5" ht="16.5" thickBot="1">
      <c r="C5" s="21" t="s">
        <v>0</v>
      </c>
      <c r="D5" s="22" t="s">
        <v>1</v>
      </c>
      <c r="E5" s="23" t="s">
        <v>70</v>
      </c>
    </row>
    <row r="6" spans="3:5" ht="49.5" customHeight="1">
      <c r="C6" s="30" t="s">
        <v>4</v>
      </c>
      <c r="D6" s="24">
        <v>1</v>
      </c>
      <c r="E6" s="25" t="s">
        <v>75</v>
      </c>
    </row>
    <row r="7" spans="3:5" ht="49.5" customHeight="1">
      <c r="C7" s="31" t="s">
        <v>2</v>
      </c>
      <c r="D7" s="26">
        <v>2</v>
      </c>
      <c r="E7" s="27" t="s">
        <v>76</v>
      </c>
    </row>
    <row r="8" spans="3:5" ht="49.5" customHeight="1">
      <c r="C8" s="32" t="s">
        <v>3</v>
      </c>
      <c r="D8" s="26">
        <v>5</v>
      </c>
      <c r="E8" s="27" t="s">
        <v>77</v>
      </c>
    </row>
    <row r="9" spans="3:5" ht="49.5" customHeight="1">
      <c r="C9" s="33" t="s">
        <v>82</v>
      </c>
      <c r="D9" s="26">
        <v>8</v>
      </c>
      <c r="E9" s="27" t="s">
        <v>78</v>
      </c>
    </row>
    <row r="10" spans="3:5" ht="49.5" customHeight="1" thickBot="1">
      <c r="C10" s="34" t="s">
        <v>5</v>
      </c>
      <c r="D10" s="28">
        <v>10</v>
      </c>
      <c r="E10" s="29" t="s">
        <v>88</v>
      </c>
    </row>
    <row r="11" spans="3:5" ht="4.5" customHeight="1"/>
    <row r="13" spans="3:5" ht="4.5" customHeight="1" thickBot="1"/>
    <row r="14" spans="3:5" ht="16.5" thickBot="1">
      <c r="C14" s="110" t="s">
        <v>74</v>
      </c>
      <c r="D14" s="111"/>
      <c r="E14" s="112"/>
    </row>
    <row r="15" spans="3:5" ht="16.5" thickBot="1">
      <c r="C15" s="21" t="s">
        <v>11</v>
      </c>
      <c r="D15" s="22" t="s">
        <v>1</v>
      </c>
      <c r="E15" s="23" t="s">
        <v>70</v>
      </c>
    </row>
    <row r="16" spans="3:5" ht="49.5" customHeight="1">
      <c r="C16" s="30" t="s">
        <v>6</v>
      </c>
      <c r="D16" s="24">
        <v>1</v>
      </c>
      <c r="E16" s="25" t="s">
        <v>72</v>
      </c>
    </row>
    <row r="17" spans="3:5" ht="49.5" customHeight="1">
      <c r="C17" s="31" t="s">
        <v>7</v>
      </c>
      <c r="D17" s="26">
        <v>2</v>
      </c>
      <c r="E17" s="27" t="s">
        <v>71</v>
      </c>
    </row>
    <row r="18" spans="3:5" ht="49.5" customHeight="1">
      <c r="C18" s="32" t="s">
        <v>8</v>
      </c>
      <c r="D18" s="26">
        <v>5</v>
      </c>
      <c r="E18" s="27" t="s">
        <v>79</v>
      </c>
    </row>
    <row r="19" spans="3:5" ht="49.5" customHeight="1">
      <c r="C19" s="33" t="s">
        <v>9</v>
      </c>
      <c r="D19" s="26">
        <v>8</v>
      </c>
      <c r="E19" s="27" t="s">
        <v>80</v>
      </c>
    </row>
    <row r="20" spans="3:5" ht="49.5" customHeight="1" thickBot="1">
      <c r="C20" s="34" t="s">
        <v>10</v>
      </c>
      <c r="D20" s="28">
        <v>10</v>
      </c>
      <c r="E20" s="29" t="s">
        <v>81</v>
      </c>
    </row>
    <row r="21" spans="3:5" ht="4.5" customHeight="1"/>
  </sheetData>
  <mergeCells count="2">
    <mergeCell ref="C4:E4"/>
    <mergeCell ref="C14:E14"/>
  </mergeCell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9"/>
  <sheetViews>
    <sheetView showGridLines="0" workbookViewId="0">
      <selection activeCell="C29" sqref="C29"/>
    </sheetView>
  </sheetViews>
  <sheetFormatPr defaultColWidth="9.140625" defaultRowHeight="15"/>
  <cols>
    <col min="1" max="1" width="9.140625" style="20"/>
    <col min="2" max="2" width="0.5703125" style="20" customWidth="1"/>
    <col min="3" max="3" width="26.42578125" style="20" customWidth="1"/>
    <col min="4" max="4" width="32.5703125" style="20" customWidth="1"/>
    <col min="5" max="5" width="0.5703125" style="20" customWidth="1"/>
    <col min="6" max="16384" width="9.140625" style="20"/>
  </cols>
  <sheetData>
    <row r="2" spans="3:4" ht="5.25" customHeight="1" thickBot="1"/>
    <row r="3" spans="3:4" ht="16.5" thickBot="1">
      <c r="C3" s="110" t="s">
        <v>86</v>
      </c>
      <c r="D3" s="112"/>
    </row>
    <row r="4" spans="3:4" ht="15.75">
      <c r="C4" s="35" t="s">
        <v>13</v>
      </c>
      <c r="D4" s="36" t="s">
        <v>12</v>
      </c>
    </row>
    <row r="5" spans="3:4" ht="33.75" customHeight="1">
      <c r="C5" s="31" t="s">
        <v>14</v>
      </c>
      <c r="D5" s="37" t="s">
        <v>89</v>
      </c>
    </row>
    <row r="6" spans="3:4" ht="33.75" customHeight="1">
      <c r="C6" s="32" t="s">
        <v>15</v>
      </c>
      <c r="D6" s="37" t="s">
        <v>90</v>
      </c>
    </row>
    <row r="7" spans="3:4" ht="33.75" customHeight="1">
      <c r="C7" s="33" t="s">
        <v>16</v>
      </c>
      <c r="D7" s="37" t="s">
        <v>91</v>
      </c>
    </row>
    <row r="8" spans="3:4" ht="33.75" customHeight="1" thickBot="1">
      <c r="C8" s="34" t="s">
        <v>17</v>
      </c>
      <c r="D8" s="38" t="s">
        <v>18</v>
      </c>
    </row>
    <row r="9" spans="3:4" ht="5.25" customHeight="1"/>
  </sheetData>
  <mergeCells count="1">
    <mergeCell ref="C3:D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2"/>
  <sheetViews>
    <sheetView showGridLines="0" workbookViewId="0">
      <selection activeCell="C29" sqref="C29"/>
    </sheetView>
  </sheetViews>
  <sheetFormatPr defaultColWidth="9.140625" defaultRowHeight="15.75"/>
  <cols>
    <col min="1" max="1" width="9.140625" style="19"/>
    <col min="2" max="2" width="1" style="19" customWidth="1"/>
    <col min="3" max="3" width="3.140625" style="19" customWidth="1"/>
    <col min="4" max="4" width="8.28515625" style="19" customWidth="1"/>
    <col min="5" max="5" width="0.7109375" style="19" customWidth="1"/>
    <col min="6" max="10" width="8.28515625" style="19" customWidth="1"/>
    <col min="11" max="11" width="1" style="19" customWidth="1"/>
    <col min="12" max="16384" width="9.140625" style="19"/>
  </cols>
  <sheetData>
    <row r="2" spans="3:10" ht="4.5" customHeight="1" thickBot="1"/>
    <row r="3" spans="3:10" ht="16.5" thickBot="1">
      <c r="C3" s="110" t="s">
        <v>87</v>
      </c>
      <c r="D3" s="111"/>
      <c r="E3" s="111"/>
      <c r="F3" s="111"/>
      <c r="G3" s="111"/>
      <c r="H3" s="111"/>
      <c r="I3" s="111"/>
      <c r="J3" s="112"/>
    </row>
    <row r="4" spans="3:10" ht="33.75" customHeight="1">
      <c r="C4" s="113" t="s">
        <v>19</v>
      </c>
      <c r="D4" s="39" t="s">
        <v>21</v>
      </c>
      <c r="F4" s="48" t="s">
        <v>26</v>
      </c>
      <c r="G4" s="48" t="s">
        <v>40</v>
      </c>
      <c r="H4" s="49" t="s">
        <v>37</v>
      </c>
      <c r="I4" s="50" t="s">
        <v>43</v>
      </c>
      <c r="J4" s="51" t="s">
        <v>44</v>
      </c>
    </row>
    <row r="5" spans="3:10" ht="33.75" customHeight="1">
      <c r="C5" s="113"/>
      <c r="D5" s="40" t="s">
        <v>22</v>
      </c>
      <c r="F5" s="52" t="s">
        <v>27</v>
      </c>
      <c r="G5" s="53" t="s">
        <v>41</v>
      </c>
      <c r="H5" s="54" t="s">
        <v>38</v>
      </c>
      <c r="I5" s="54" t="s">
        <v>39</v>
      </c>
      <c r="J5" s="55" t="s">
        <v>43</v>
      </c>
    </row>
    <row r="6" spans="3:10" ht="33.75" customHeight="1">
      <c r="C6" s="113"/>
      <c r="D6" s="42" t="s">
        <v>23</v>
      </c>
      <c r="F6" s="52" t="s">
        <v>28</v>
      </c>
      <c r="G6" s="53" t="s">
        <v>26</v>
      </c>
      <c r="H6" s="53" t="s">
        <v>42</v>
      </c>
      <c r="I6" s="54" t="s">
        <v>38</v>
      </c>
      <c r="J6" s="56" t="s">
        <v>37</v>
      </c>
    </row>
    <row r="7" spans="3:10" ht="33.75" customHeight="1">
      <c r="C7" s="113"/>
      <c r="D7" s="41" t="s">
        <v>24</v>
      </c>
      <c r="F7" s="52" t="s">
        <v>29</v>
      </c>
      <c r="G7" s="52" t="s">
        <v>31</v>
      </c>
      <c r="H7" s="53" t="s">
        <v>26</v>
      </c>
      <c r="I7" s="53" t="s">
        <v>41</v>
      </c>
      <c r="J7" s="57" t="s">
        <v>40</v>
      </c>
    </row>
    <row r="8" spans="3:10" ht="33.75" customHeight="1">
      <c r="C8" s="114"/>
      <c r="D8" s="44" t="s">
        <v>25</v>
      </c>
      <c r="F8" s="52" t="s">
        <v>30</v>
      </c>
      <c r="G8" s="52" t="s">
        <v>29</v>
      </c>
      <c r="H8" s="52" t="s">
        <v>28</v>
      </c>
      <c r="I8" s="52" t="s">
        <v>27</v>
      </c>
      <c r="J8" s="57" t="s">
        <v>26</v>
      </c>
    </row>
    <row r="9" spans="3:10" ht="3.75" customHeight="1">
      <c r="C9" s="45"/>
      <c r="J9" s="46"/>
    </row>
    <row r="10" spans="3:10" ht="33.75" customHeight="1">
      <c r="C10" s="117"/>
      <c r="D10" s="118"/>
      <c r="F10" s="44" t="s">
        <v>32</v>
      </c>
      <c r="G10" s="41" t="s">
        <v>33</v>
      </c>
      <c r="H10" s="42" t="s">
        <v>34</v>
      </c>
      <c r="I10" s="40" t="s">
        <v>35</v>
      </c>
      <c r="J10" s="43" t="s">
        <v>36</v>
      </c>
    </row>
    <row r="11" spans="3:10" ht="16.5" customHeight="1" thickBot="1">
      <c r="C11" s="119"/>
      <c r="D11" s="120"/>
      <c r="E11" s="47"/>
      <c r="F11" s="115" t="s">
        <v>20</v>
      </c>
      <c r="G11" s="115"/>
      <c r="H11" s="115"/>
      <c r="I11" s="115"/>
      <c r="J11" s="116"/>
    </row>
    <row r="12" spans="3:10" ht="4.5" customHeight="1"/>
  </sheetData>
  <mergeCells count="4">
    <mergeCell ref="C3:J3"/>
    <mergeCell ref="C4:C8"/>
    <mergeCell ref="F11:J11"/>
    <mergeCell ref="C10:D1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5"/>
  <sheetViews>
    <sheetView showGridLines="0" zoomScale="80" zoomScaleNormal="80" zoomScaleSheetLayoutView="70" workbookViewId="0">
      <pane ySplit="5" topLeftCell="A6" activePane="bottomLeft" state="frozen"/>
      <selection pane="bottomLeft" activeCell="C6" sqref="C6"/>
    </sheetView>
  </sheetViews>
  <sheetFormatPr defaultRowHeight="15"/>
  <cols>
    <col min="1" max="1" width="3.28515625" customWidth="1"/>
    <col min="2" max="2" width="8.140625" customWidth="1"/>
    <col min="3" max="3" width="36" customWidth="1"/>
    <col min="4" max="4" width="34.42578125" customWidth="1"/>
    <col min="5" max="5" width="16.5703125" customWidth="1"/>
    <col min="6" max="6" width="41" customWidth="1"/>
    <col min="7" max="7" width="23.140625" bestFit="1" customWidth="1"/>
    <col min="8" max="8" width="21.42578125" customWidth="1"/>
  </cols>
  <sheetData>
    <row r="1" spans="2:8" ht="10.5" customHeight="1"/>
    <row r="2" spans="2:8" ht="6" customHeight="1"/>
    <row r="3" spans="2:8" ht="9" customHeight="1" thickBot="1"/>
    <row r="4" spans="2:8" ht="21.75" customHeight="1">
      <c r="B4" s="125" t="s">
        <v>99</v>
      </c>
      <c r="C4" s="126" t="s">
        <v>46</v>
      </c>
      <c r="D4" s="126" t="s">
        <v>48</v>
      </c>
      <c r="E4" s="127" t="s">
        <v>101</v>
      </c>
      <c r="F4" s="121" t="s">
        <v>102</v>
      </c>
      <c r="G4" s="121" t="s">
        <v>98</v>
      </c>
      <c r="H4" s="123" t="s">
        <v>55</v>
      </c>
    </row>
    <row r="5" spans="2:8" ht="45" customHeight="1">
      <c r="B5" s="81"/>
      <c r="C5" s="82"/>
      <c r="D5" s="82"/>
      <c r="E5" s="128"/>
      <c r="F5" s="122"/>
      <c r="G5" s="122"/>
      <c r="H5" s="124"/>
    </row>
    <row r="6" spans="2:8" s="10" customFormat="1">
      <c r="B6" s="5">
        <v>1</v>
      </c>
      <c r="C6" s="8" t="str">
        <f>IF('PGR Planilha de Gestão de Risco'!C8=0,"",'PGR Planilha de Gestão de Risco'!C8)</f>
        <v/>
      </c>
      <c r="D6" s="8" t="str">
        <f>IF('PGR Planilha de Gestão de Risco'!E8=0,"",'PGR Planilha de Gestão de Risco'!E8)</f>
        <v/>
      </c>
      <c r="E6" s="8" t="str">
        <f>IF('PGR Planilha de Gestão de Risco'!L8=0,"",'PGR Planilha de Gestão de Risco'!L8)</f>
        <v/>
      </c>
      <c r="F6" s="8" t="str">
        <f>IF('PGR Planilha de Gestão de Risco'!T8=0,"",'PGR Planilha de Gestão de Risco'!T8)</f>
        <v/>
      </c>
      <c r="G6" s="8" t="str">
        <f>IF('PGR Planilha de Gestão de Risco'!U8=0,"",'PGR Planilha de Gestão de Risco'!U8)</f>
        <v/>
      </c>
      <c r="H6" s="68" t="str">
        <f>IF('PGR Planilha de Gestão de Risco'!V8=0,"",'PGR Planilha de Gestão de Risco'!V8)</f>
        <v/>
      </c>
    </row>
    <row r="7" spans="2:8" s="10" customFormat="1">
      <c r="B7" s="5">
        <v>2</v>
      </c>
      <c r="C7" s="8" t="str">
        <f>IF('PGR Planilha de Gestão de Risco'!C9=0,"",'PGR Planilha de Gestão de Risco'!C9)</f>
        <v/>
      </c>
      <c r="D7" s="8" t="str">
        <f>IF('PGR Planilha de Gestão de Risco'!E9=0,"",'PGR Planilha de Gestão de Risco'!E9)</f>
        <v/>
      </c>
      <c r="E7" s="8" t="str">
        <f>IF('PGR Planilha de Gestão de Risco'!L9=0,"",'PGR Planilha de Gestão de Risco'!L9)</f>
        <v/>
      </c>
      <c r="F7" s="8" t="str">
        <f>IF('PGR Planilha de Gestão de Risco'!T9=0,"",'PGR Planilha de Gestão de Risco'!T9)</f>
        <v/>
      </c>
      <c r="G7" s="8" t="str">
        <f>IF('PGR Planilha de Gestão de Risco'!U9=0,"",'PGR Planilha de Gestão de Risco'!U9)</f>
        <v/>
      </c>
      <c r="H7" s="68" t="str">
        <f>IF('PGR Planilha de Gestão de Risco'!V9=0,"",'PGR Planilha de Gestão de Risco'!V9)</f>
        <v/>
      </c>
    </row>
    <row r="8" spans="2:8" s="10" customFormat="1">
      <c r="B8" s="5">
        <v>3</v>
      </c>
      <c r="C8" s="8" t="str">
        <f>IF('PGR Planilha de Gestão de Risco'!C10=0,"",'PGR Planilha de Gestão de Risco'!C10)</f>
        <v/>
      </c>
      <c r="D8" s="8" t="str">
        <f>IF('PGR Planilha de Gestão de Risco'!E10=0,"",'PGR Planilha de Gestão de Risco'!E10)</f>
        <v/>
      </c>
      <c r="E8" s="8" t="str">
        <f>IF('PGR Planilha de Gestão de Risco'!L10=0,"",'PGR Planilha de Gestão de Risco'!L10)</f>
        <v/>
      </c>
      <c r="F8" s="8" t="str">
        <f>IF('PGR Planilha de Gestão de Risco'!T10=0,"",'PGR Planilha de Gestão de Risco'!T10)</f>
        <v/>
      </c>
      <c r="G8" s="8" t="str">
        <f>IF('PGR Planilha de Gestão de Risco'!U10=0,"",'PGR Planilha de Gestão de Risco'!U10)</f>
        <v/>
      </c>
      <c r="H8" s="68" t="str">
        <f>IF('PGR Planilha de Gestão de Risco'!V10=0,"",'PGR Planilha de Gestão de Risco'!V10)</f>
        <v/>
      </c>
    </row>
    <row r="9" spans="2:8" s="10" customFormat="1">
      <c r="B9" s="5">
        <v>4</v>
      </c>
      <c r="C9" s="8" t="str">
        <f>IF('PGR Planilha de Gestão de Risco'!C11=0,"",'PGR Planilha de Gestão de Risco'!C11)</f>
        <v/>
      </c>
      <c r="D9" s="8" t="str">
        <f>IF('PGR Planilha de Gestão de Risco'!E11=0,"",'PGR Planilha de Gestão de Risco'!E11)</f>
        <v/>
      </c>
      <c r="E9" s="8" t="str">
        <f>IF('PGR Planilha de Gestão de Risco'!L11=0,"",'PGR Planilha de Gestão de Risco'!L11)</f>
        <v/>
      </c>
      <c r="F9" s="8" t="str">
        <f>IF('PGR Planilha de Gestão de Risco'!T11=0,"",'PGR Planilha de Gestão de Risco'!T11)</f>
        <v/>
      </c>
      <c r="G9" s="8" t="str">
        <f>IF('PGR Planilha de Gestão de Risco'!U11=0,"",'PGR Planilha de Gestão de Risco'!U11)</f>
        <v/>
      </c>
      <c r="H9" s="68" t="str">
        <f>IF('PGR Planilha de Gestão de Risco'!V11=0,"",'PGR Planilha de Gestão de Risco'!V11)</f>
        <v/>
      </c>
    </row>
    <row r="10" spans="2:8" s="10" customFormat="1">
      <c r="B10" s="5">
        <v>5</v>
      </c>
      <c r="C10" s="8" t="str">
        <f>IF('PGR Planilha de Gestão de Risco'!C12=0,"",'PGR Planilha de Gestão de Risco'!C12)</f>
        <v/>
      </c>
      <c r="D10" s="8" t="str">
        <f>IF('PGR Planilha de Gestão de Risco'!E12=0,"",'PGR Planilha de Gestão de Risco'!E12)</f>
        <v/>
      </c>
      <c r="E10" s="8" t="str">
        <f>IF('PGR Planilha de Gestão de Risco'!L12=0,"",'PGR Planilha de Gestão de Risco'!L12)</f>
        <v/>
      </c>
      <c r="F10" s="8" t="str">
        <f>IF('PGR Planilha de Gestão de Risco'!T12=0,"",'PGR Planilha de Gestão de Risco'!T12)</f>
        <v/>
      </c>
      <c r="G10" s="8" t="str">
        <f>IF('PGR Planilha de Gestão de Risco'!U12=0,"",'PGR Planilha de Gestão de Risco'!U12)</f>
        <v/>
      </c>
      <c r="H10" s="68" t="str">
        <f>IF('PGR Planilha de Gestão de Risco'!V12=0,"",'PGR Planilha de Gestão de Risco'!V12)</f>
        <v/>
      </c>
    </row>
    <row r="11" spans="2:8" s="10" customFormat="1">
      <c r="B11" s="5">
        <v>6</v>
      </c>
      <c r="C11" s="8" t="str">
        <f>IF('PGR Planilha de Gestão de Risco'!C13=0,"",'PGR Planilha de Gestão de Risco'!C13)</f>
        <v/>
      </c>
      <c r="D11" s="8" t="str">
        <f>IF('PGR Planilha de Gestão de Risco'!E13=0,"",'PGR Planilha de Gestão de Risco'!E13)</f>
        <v/>
      </c>
      <c r="E11" s="8" t="str">
        <f>IF('PGR Planilha de Gestão de Risco'!L13=0,"",'PGR Planilha de Gestão de Risco'!L13)</f>
        <v/>
      </c>
      <c r="F11" s="8" t="str">
        <f>IF('PGR Planilha de Gestão de Risco'!T13=0,"",'PGR Planilha de Gestão de Risco'!T13)</f>
        <v/>
      </c>
      <c r="G11" s="8" t="str">
        <f>IF('PGR Planilha de Gestão de Risco'!U13=0,"",'PGR Planilha de Gestão de Risco'!U13)</f>
        <v/>
      </c>
      <c r="H11" s="68" t="str">
        <f>IF('PGR Planilha de Gestão de Risco'!V13=0,"",'PGR Planilha de Gestão de Risco'!V13)</f>
        <v/>
      </c>
    </row>
    <row r="12" spans="2:8" s="10" customFormat="1">
      <c r="B12" s="5">
        <v>7</v>
      </c>
      <c r="C12" s="8" t="str">
        <f>IF('PGR Planilha de Gestão de Risco'!C14=0,"",'PGR Planilha de Gestão de Risco'!C14)</f>
        <v/>
      </c>
      <c r="D12" s="8" t="str">
        <f>IF('PGR Planilha de Gestão de Risco'!E14=0,"",'PGR Planilha de Gestão de Risco'!E14)</f>
        <v/>
      </c>
      <c r="E12" s="8" t="str">
        <f>IF('PGR Planilha de Gestão de Risco'!L14=0,"",'PGR Planilha de Gestão de Risco'!L14)</f>
        <v/>
      </c>
      <c r="F12" s="8" t="str">
        <f>IF('PGR Planilha de Gestão de Risco'!T14=0,"",'PGR Planilha de Gestão de Risco'!T14)</f>
        <v/>
      </c>
      <c r="G12" s="8" t="str">
        <f>IF('PGR Planilha de Gestão de Risco'!U14=0,"",'PGR Planilha de Gestão de Risco'!U14)</f>
        <v/>
      </c>
      <c r="H12" s="68" t="str">
        <f>IF('PGR Planilha de Gestão de Risco'!V14=0,"",'PGR Planilha de Gestão de Risco'!V14)</f>
        <v/>
      </c>
    </row>
    <row r="13" spans="2:8" s="10" customFormat="1">
      <c r="B13" s="5">
        <v>8</v>
      </c>
      <c r="C13" s="8" t="str">
        <f>IF('PGR Planilha de Gestão de Risco'!C15=0,"",'PGR Planilha de Gestão de Risco'!C15)</f>
        <v/>
      </c>
      <c r="D13" s="8" t="str">
        <f>IF('PGR Planilha de Gestão de Risco'!E15=0,"",'PGR Planilha de Gestão de Risco'!E15)</f>
        <v/>
      </c>
      <c r="E13" s="8" t="str">
        <f>IF('PGR Planilha de Gestão de Risco'!L15=0,"",'PGR Planilha de Gestão de Risco'!L15)</f>
        <v/>
      </c>
      <c r="F13" s="8" t="str">
        <f>IF('PGR Planilha de Gestão de Risco'!T15=0,"",'PGR Planilha de Gestão de Risco'!T15)</f>
        <v/>
      </c>
      <c r="G13" s="8" t="str">
        <f>IF('PGR Planilha de Gestão de Risco'!U15=0,"",'PGR Planilha de Gestão de Risco'!U15)</f>
        <v/>
      </c>
      <c r="H13" s="68" t="str">
        <f>IF('PGR Planilha de Gestão de Risco'!V15=0,"",'PGR Planilha de Gestão de Risco'!V15)</f>
        <v/>
      </c>
    </row>
    <row r="14" spans="2:8" s="10" customFormat="1">
      <c r="B14" s="5">
        <v>9</v>
      </c>
      <c r="C14" s="8" t="str">
        <f>IF('PGR Planilha de Gestão de Risco'!C16=0,"",'PGR Planilha de Gestão de Risco'!C16)</f>
        <v/>
      </c>
      <c r="D14" s="8" t="str">
        <f>IF('PGR Planilha de Gestão de Risco'!E16=0,"",'PGR Planilha de Gestão de Risco'!E16)</f>
        <v/>
      </c>
      <c r="E14" s="8" t="str">
        <f>IF('PGR Planilha de Gestão de Risco'!L16=0,"",'PGR Planilha de Gestão de Risco'!L16)</f>
        <v/>
      </c>
      <c r="F14" s="8" t="str">
        <f>IF('PGR Planilha de Gestão de Risco'!T16=0,"",'PGR Planilha de Gestão de Risco'!T16)</f>
        <v/>
      </c>
      <c r="G14" s="8" t="str">
        <f>IF('PGR Planilha de Gestão de Risco'!U16=0,"",'PGR Planilha de Gestão de Risco'!U16)</f>
        <v/>
      </c>
      <c r="H14" s="68" t="str">
        <f>IF('PGR Planilha de Gestão de Risco'!V16=0,"",'PGR Planilha de Gestão de Risco'!V16)</f>
        <v/>
      </c>
    </row>
    <row r="15" spans="2:8" s="10" customFormat="1">
      <c r="B15" s="5">
        <v>10</v>
      </c>
      <c r="C15" s="8" t="str">
        <f>IF('PGR Planilha de Gestão de Risco'!C17=0,"",'PGR Planilha de Gestão de Risco'!C17)</f>
        <v/>
      </c>
      <c r="D15" s="8" t="str">
        <f>IF('PGR Planilha de Gestão de Risco'!E17=0,"",'PGR Planilha de Gestão de Risco'!E17)</f>
        <v/>
      </c>
      <c r="E15" s="8" t="str">
        <f>IF('PGR Planilha de Gestão de Risco'!L17=0,"",'PGR Planilha de Gestão de Risco'!L17)</f>
        <v/>
      </c>
      <c r="F15" s="8" t="str">
        <f>IF('PGR Planilha de Gestão de Risco'!T17=0,"",'PGR Planilha de Gestão de Risco'!T17)</f>
        <v/>
      </c>
      <c r="G15" s="8" t="str">
        <f>IF('PGR Planilha de Gestão de Risco'!U17=0,"",'PGR Planilha de Gestão de Risco'!U17)</f>
        <v/>
      </c>
      <c r="H15" s="68" t="str">
        <f>IF('PGR Planilha de Gestão de Risco'!V17=0,"",'PGR Planilha de Gestão de Risco'!V17)</f>
        <v/>
      </c>
    </row>
    <row r="16" spans="2:8" s="10" customFormat="1">
      <c r="B16" s="5">
        <v>11</v>
      </c>
      <c r="C16" s="8" t="str">
        <f>IF('PGR Planilha de Gestão de Risco'!C18=0,"",'PGR Planilha de Gestão de Risco'!C18)</f>
        <v/>
      </c>
      <c r="D16" s="8" t="str">
        <f>IF('PGR Planilha de Gestão de Risco'!E18=0,"",'PGR Planilha de Gestão de Risco'!E18)</f>
        <v/>
      </c>
      <c r="E16" s="8" t="str">
        <f>IF('PGR Planilha de Gestão de Risco'!L18=0,"",'PGR Planilha de Gestão de Risco'!L18)</f>
        <v/>
      </c>
      <c r="F16" s="8" t="str">
        <f>IF('PGR Planilha de Gestão de Risco'!T18=0,"",'PGR Planilha de Gestão de Risco'!T18)</f>
        <v/>
      </c>
      <c r="G16" s="8" t="str">
        <f>IF('PGR Planilha de Gestão de Risco'!U18=0,"",'PGR Planilha de Gestão de Risco'!U18)</f>
        <v/>
      </c>
      <c r="H16" s="68" t="str">
        <f>IF('PGR Planilha de Gestão de Risco'!V18=0,"",'PGR Planilha de Gestão de Risco'!V18)</f>
        <v/>
      </c>
    </row>
    <row r="17" spans="2:8" s="10" customFormat="1">
      <c r="B17" s="5">
        <v>12</v>
      </c>
      <c r="C17" s="8" t="str">
        <f>IF('PGR Planilha de Gestão de Risco'!C19=0,"",'PGR Planilha de Gestão de Risco'!C19)</f>
        <v/>
      </c>
      <c r="D17" s="8" t="str">
        <f>IF('PGR Planilha de Gestão de Risco'!E19=0,"",'PGR Planilha de Gestão de Risco'!E19)</f>
        <v/>
      </c>
      <c r="E17" s="8" t="str">
        <f>IF('PGR Planilha de Gestão de Risco'!L19=0,"",'PGR Planilha de Gestão de Risco'!L19)</f>
        <v/>
      </c>
      <c r="F17" s="8" t="str">
        <f>IF('PGR Planilha de Gestão de Risco'!T19=0,"",'PGR Planilha de Gestão de Risco'!T19)</f>
        <v/>
      </c>
      <c r="G17" s="8" t="str">
        <f>IF('PGR Planilha de Gestão de Risco'!U19=0,"",'PGR Planilha de Gestão de Risco'!U19)</f>
        <v/>
      </c>
      <c r="H17" s="68" t="str">
        <f>IF('PGR Planilha de Gestão de Risco'!V19=0,"",'PGR Planilha de Gestão de Risco'!V19)</f>
        <v/>
      </c>
    </row>
    <row r="18" spans="2:8" s="10" customFormat="1">
      <c r="B18" s="5">
        <v>13</v>
      </c>
      <c r="C18" s="8" t="str">
        <f>IF('PGR Planilha de Gestão de Risco'!C20=0,"",'PGR Planilha de Gestão de Risco'!C20)</f>
        <v/>
      </c>
      <c r="D18" s="8" t="str">
        <f>IF('PGR Planilha de Gestão de Risco'!E20=0,"",'PGR Planilha de Gestão de Risco'!E20)</f>
        <v/>
      </c>
      <c r="E18" s="8" t="str">
        <f>IF('PGR Planilha de Gestão de Risco'!L20=0,"",'PGR Planilha de Gestão de Risco'!L20)</f>
        <v/>
      </c>
      <c r="F18" s="8" t="str">
        <f>IF('PGR Planilha de Gestão de Risco'!T20=0,"",'PGR Planilha de Gestão de Risco'!T20)</f>
        <v/>
      </c>
      <c r="G18" s="8" t="str">
        <f>IF('PGR Planilha de Gestão de Risco'!U20=0,"",'PGR Planilha de Gestão de Risco'!U20)</f>
        <v/>
      </c>
      <c r="H18" s="68" t="str">
        <f>IF('PGR Planilha de Gestão de Risco'!V20=0,"",'PGR Planilha de Gestão de Risco'!V20)</f>
        <v/>
      </c>
    </row>
    <row r="19" spans="2:8" s="10" customFormat="1">
      <c r="B19" s="5">
        <v>14</v>
      </c>
      <c r="C19" s="8" t="str">
        <f>IF('PGR Planilha de Gestão de Risco'!C21=0,"",'PGR Planilha de Gestão de Risco'!C21)</f>
        <v/>
      </c>
      <c r="D19" s="8" t="str">
        <f>IF('PGR Planilha de Gestão de Risco'!E21=0,"",'PGR Planilha de Gestão de Risco'!E21)</f>
        <v/>
      </c>
      <c r="E19" s="8" t="str">
        <f>IF('PGR Planilha de Gestão de Risco'!L21=0,"",'PGR Planilha de Gestão de Risco'!L21)</f>
        <v/>
      </c>
      <c r="F19" s="8" t="str">
        <f>IF('PGR Planilha de Gestão de Risco'!T21=0,"",'PGR Planilha de Gestão de Risco'!T21)</f>
        <v/>
      </c>
      <c r="G19" s="8" t="str">
        <f>IF('PGR Planilha de Gestão de Risco'!U21=0,"",'PGR Planilha de Gestão de Risco'!U21)</f>
        <v/>
      </c>
      <c r="H19" s="68" t="str">
        <f>IF('PGR Planilha de Gestão de Risco'!V21=0,"",'PGR Planilha de Gestão de Risco'!V21)</f>
        <v/>
      </c>
    </row>
    <row r="20" spans="2:8" s="10" customFormat="1">
      <c r="B20" s="5">
        <v>15</v>
      </c>
      <c r="C20" s="8" t="str">
        <f>IF('PGR Planilha de Gestão de Risco'!C22=0,"",'PGR Planilha de Gestão de Risco'!C22)</f>
        <v/>
      </c>
      <c r="D20" s="8" t="str">
        <f>IF('PGR Planilha de Gestão de Risco'!E22=0,"",'PGR Planilha de Gestão de Risco'!E22)</f>
        <v/>
      </c>
      <c r="E20" s="8" t="str">
        <f>IF('PGR Planilha de Gestão de Risco'!L22=0,"",'PGR Planilha de Gestão de Risco'!L22)</f>
        <v/>
      </c>
      <c r="F20" s="8" t="str">
        <f>IF('PGR Planilha de Gestão de Risco'!T22=0,"",'PGR Planilha de Gestão de Risco'!T22)</f>
        <v/>
      </c>
      <c r="G20" s="8" t="str">
        <f>IF('PGR Planilha de Gestão de Risco'!U22=0,"",'PGR Planilha de Gestão de Risco'!U22)</f>
        <v/>
      </c>
      <c r="H20" s="68" t="str">
        <f>IF('PGR Planilha de Gestão de Risco'!V22=0,"",'PGR Planilha de Gestão de Risco'!V22)</f>
        <v/>
      </c>
    </row>
    <row r="21" spans="2:8" s="10" customFormat="1">
      <c r="B21" s="5">
        <v>16</v>
      </c>
      <c r="C21" s="8" t="str">
        <f>IF('PGR Planilha de Gestão de Risco'!C23=0,"",'PGR Planilha de Gestão de Risco'!C23)</f>
        <v/>
      </c>
      <c r="D21" s="8" t="str">
        <f>IF('PGR Planilha de Gestão de Risco'!E23=0,"",'PGR Planilha de Gestão de Risco'!E23)</f>
        <v/>
      </c>
      <c r="E21" s="8" t="str">
        <f>IF('PGR Planilha de Gestão de Risco'!L23=0,"",'PGR Planilha de Gestão de Risco'!L23)</f>
        <v/>
      </c>
      <c r="F21" s="8" t="str">
        <f>IF('PGR Planilha de Gestão de Risco'!T23=0,"",'PGR Planilha de Gestão de Risco'!T23)</f>
        <v/>
      </c>
      <c r="G21" s="8" t="str">
        <f>IF('PGR Planilha de Gestão de Risco'!U23=0,"",'PGR Planilha de Gestão de Risco'!U23)</f>
        <v/>
      </c>
      <c r="H21" s="68" t="str">
        <f>IF('PGR Planilha de Gestão de Risco'!V23=0,"",'PGR Planilha de Gestão de Risco'!V23)</f>
        <v/>
      </c>
    </row>
    <row r="22" spans="2:8" s="10" customFormat="1">
      <c r="B22" s="5">
        <v>17</v>
      </c>
      <c r="C22" s="8" t="str">
        <f>IF('PGR Planilha de Gestão de Risco'!C24=0,"",'PGR Planilha de Gestão de Risco'!C24)</f>
        <v/>
      </c>
      <c r="D22" s="8" t="str">
        <f>IF('PGR Planilha de Gestão de Risco'!E24=0,"",'PGR Planilha de Gestão de Risco'!E24)</f>
        <v/>
      </c>
      <c r="E22" s="8" t="str">
        <f>IF('PGR Planilha de Gestão de Risco'!L24=0,"",'PGR Planilha de Gestão de Risco'!L24)</f>
        <v/>
      </c>
      <c r="F22" s="8" t="str">
        <f>IF('PGR Planilha de Gestão de Risco'!T24=0,"",'PGR Planilha de Gestão de Risco'!T24)</f>
        <v/>
      </c>
      <c r="G22" s="8" t="str">
        <f>IF('PGR Planilha de Gestão de Risco'!U24=0,"",'PGR Planilha de Gestão de Risco'!U24)</f>
        <v/>
      </c>
      <c r="H22" s="68" t="str">
        <f>IF('PGR Planilha de Gestão de Risco'!V24=0,"",'PGR Planilha de Gestão de Risco'!V24)</f>
        <v/>
      </c>
    </row>
    <row r="23" spans="2:8" s="10" customFormat="1">
      <c r="B23" s="5">
        <v>18</v>
      </c>
      <c r="C23" s="8" t="str">
        <f>IF('PGR Planilha de Gestão de Risco'!C25=0,"",'PGR Planilha de Gestão de Risco'!C25)</f>
        <v/>
      </c>
      <c r="D23" s="8" t="str">
        <f>IF('PGR Planilha de Gestão de Risco'!E25=0,"",'PGR Planilha de Gestão de Risco'!E25)</f>
        <v/>
      </c>
      <c r="E23" s="8" t="str">
        <f>IF('PGR Planilha de Gestão de Risco'!L25=0,"",'PGR Planilha de Gestão de Risco'!L25)</f>
        <v/>
      </c>
      <c r="F23" s="8" t="str">
        <f>IF('PGR Planilha de Gestão de Risco'!T25=0,"",'PGR Planilha de Gestão de Risco'!T25)</f>
        <v/>
      </c>
      <c r="G23" s="8" t="str">
        <f>IF('PGR Planilha de Gestão de Risco'!U25=0,"",'PGR Planilha de Gestão de Risco'!U25)</f>
        <v/>
      </c>
      <c r="H23" s="68" t="str">
        <f>IF('PGR Planilha de Gestão de Risco'!V25=0,"",'PGR Planilha de Gestão de Risco'!V25)</f>
        <v/>
      </c>
    </row>
    <row r="24" spans="2:8" s="10" customFormat="1">
      <c r="B24" s="5">
        <v>19</v>
      </c>
      <c r="C24" s="8" t="str">
        <f>IF('PGR Planilha de Gestão de Risco'!C26=0,"",'PGR Planilha de Gestão de Risco'!C26)</f>
        <v/>
      </c>
      <c r="D24" s="8" t="str">
        <f>IF('PGR Planilha de Gestão de Risco'!E26=0,"",'PGR Planilha de Gestão de Risco'!E26)</f>
        <v/>
      </c>
      <c r="E24" s="8" t="str">
        <f>IF('PGR Planilha de Gestão de Risco'!L26=0,"",'PGR Planilha de Gestão de Risco'!L26)</f>
        <v/>
      </c>
      <c r="F24" s="8" t="str">
        <f>IF('PGR Planilha de Gestão de Risco'!T26=0,"",'PGR Planilha de Gestão de Risco'!T26)</f>
        <v/>
      </c>
      <c r="G24" s="8" t="str">
        <f>IF('PGR Planilha de Gestão de Risco'!U26=0,"",'PGR Planilha de Gestão de Risco'!U26)</f>
        <v/>
      </c>
      <c r="H24" s="68" t="str">
        <f>IF('PGR Planilha de Gestão de Risco'!V26=0,"",'PGR Planilha de Gestão de Risco'!V26)</f>
        <v/>
      </c>
    </row>
    <row r="25" spans="2:8" s="10" customFormat="1">
      <c r="B25" s="5">
        <v>20</v>
      </c>
      <c r="C25" s="8" t="str">
        <f>IF('PGR Planilha de Gestão de Risco'!C27=0,"",'PGR Planilha de Gestão de Risco'!C27)</f>
        <v/>
      </c>
      <c r="D25" s="8" t="str">
        <f>IF('PGR Planilha de Gestão de Risco'!E27=0,"",'PGR Planilha de Gestão de Risco'!E27)</f>
        <v/>
      </c>
      <c r="E25" s="8" t="str">
        <f>IF('PGR Planilha de Gestão de Risco'!L27=0,"",'PGR Planilha de Gestão de Risco'!L27)</f>
        <v/>
      </c>
      <c r="F25" s="8" t="str">
        <f>IF('PGR Planilha de Gestão de Risco'!T27=0,"",'PGR Planilha de Gestão de Risco'!T27)</f>
        <v/>
      </c>
      <c r="G25" s="8" t="str">
        <f>IF('PGR Planilha de Gestão de Risco'!U27=0,"",'PGR Planilha de Gestão de Risco'!U27)</f>
        <v/>
      </c>
      <c r="H25" s="68" t="str">
        <f>IF('PGR Planilha de Gestão de Risco'!V27=0,"",'PGR Planilha de Gestão de Risco'!V27)</f>
        <v/>
      </c>
    </row>
    <row r="26" spans="2:8" s="10" customFormat="1">
      <c r="B26" s="5">
        <v>21</v>
      </c>
      <c r="C26" s="8" t="str">
        <f>IF('PGR Planilha de Gestão de Risco'!C28=0,"",'PGR Planilha de Gestão de Risco'!C28)</f>
        <v/>
      </c>
      <c r="D26" s="8" t="str">
        <f>IF('PGR Planilha de Gestão de Risco'!E28=0,"",'PGR Planilha de Gestão de Risco'!E28)</f>
        <v/>
      </c>
      <c r="E26" s="8" t="str">
        <f>IF('PGR Planilha de Gestão de Risco'!L28=0,"",'PGR Planilha de Gestão de Risco'!L28)</f>
        <v/>
      </c>
      <c r="F26" s="8" t="str">
        <f>IF('PGR Planilha de Gestão de Risco'!T28=0,"",'PGR Planilha de Gestão de Risco'!T28)</f>
        <v/>
      </c>
      <c r="G26" s="8" t="str">
        <f>IF('PGR Planilha de Gestão de Risco'!U28=0,"",'PGR Planilha de Gestão de Risco'!U28)</f>
        <v/>
      </c>
      <c r="H26" s="68" t="str">
        <f>IF('PGR Planilha de Gestão de Risco'!V28=0,"",'PGR Planilha de Gestão de Risco'!V28)</f>
        <v/>
      </c>
    </row>
    <row r="27" spans="2:8" s="10" customFormat="1">
      <c r="B27" s="5">
        <v>22</v>
      </c>
      <c r="C27" s="8" t="str">
        <f>IF('PGR Planilha de Gestão de Risco'!C29=0,"",'PGR Planilha de Gestão de Risco'!C29)</f>
        <v/>
      </c>
      <c r="D27" s="8" t="str">
        <f>IF('PGR Planilha de Gestão de Risco'!E29=0,"",'PGR Planilha de Gestão de Risco'!E29)</f>
        <v/>
      </c>
      <c r="E27" s="8" t="str">
        <f>IF('PGR Planilha de Gestão de Risco'!L29=0,"",'PGR Planilha de Gestão de Risco'!L29)</f>
        <v/>
      </c>
      <c r="F27" s="8" t="str">
        <f>IF('PGR Planilha de Gestão de Risco'!T29=0,"",'PGR Planilha de Gestão de Risco'!T29)</f>
        <v/>
      </c>
      <c r="G27" s="8" t="str">
        <f>IF('PGR Planilha de Gestão de Risco'!U29=0,"",'PGR Planilha de Gestão de Risco'!U29)</f>
        <v/>
      </c>
      <c r="H27" s="68" t="str">
        <f>IF('PGR Planilha de Gestão de Risco'!V29=0,"",'PGR Planilha de Gestão de Risco'!V29)</f>
        <v/>
      </c>
    </row>
    <row r="28" spans="2:8" s="10" customFormat="1">
      <c r="B28" s="5">
        <v>23</v>
      </c>
      <c r="C28" s="8" t="str">
        <f>IF('PGR Planilha de Gestão de Risco'!C30=0,"",'PGR Planilha de Gestão de Risco'!C30)</f>
        <v/>
      </c>
      <c r="D28" s="8" t="str">
        <f>IF('PGR Planilha de Gestão de Risco'!E30=0,"",'PGR Planilha de Gestão de Risco'!E30)</f>
        <v/>
      </c>
      <c r="E28" s="8" t="str">
        <f>IF('PGR Planilha de Gestão de Risco'!L30=0,"",'PGR Planilha de Gestão de Risco'!L30)</f>
        <v/>
      </c>
      <c r="F28" s="8" t="str">
        <f>IF('PGR Planilha de Gestão de Risco'!T30=0,"",'PGR Planilha de Gestão de Risco'!T30)</f>
        <v/>
      </c>
      <c r="G28" s="8" t="str">
        <f>IF('PGR Planilha de Gestão de Risco'!U30=0,"",'PGR Planilha de Gestão de Risco'!U30)</f>
        <v/>
      </c>
      <c r="H28" s="68" t="str">
        <f>IF('PGR Planilha de Gestão de Risco'!V30=0,"",'PGR Planilha de Gestão de Risco'!V30)</f>
        <v/>
      </c>
    </row>
    <row r="29" spans="2:8" s="10" customFormat="1">
      <c r="B29" s="5">
        <v>24</v>
      </c>
      <c r="C29" s="8" t="str">
        <f>IF('PGR Planilha de Gestão de Risco'!C31=0,"",'PGR Planilha de Gestão de Risco'!C31)</f>
        <v/>
      </c>
      <c r="D29" s="8" t="str">
        <f>IF('PGR Planilha de Gestão de Risco'!E31=0,"",'PGR Planilha de Gestão de Risco'!E31)</f>
        <v/>
      </c>
      <c r="E29" s="8" t="str">
        <f>IF('PGR Planilha de Gestão de Risco'!L31=0,"",'PGR Planilha de Gestão de Risco'!L31)</f>
        <v/>
      </c>
      <c r="F29" s="8" t="str">
        <f>IF('PGR Planilha de Gestão de Risco'!T31=0,"",'PGR Planilha de Gestão de Risco'!T31)</f>
        <v/>
      </c>
      <c r="G29" s="8" t="str">
        <f>IF('PGR Planilha de Gestão de Risco'!U31=0,"",'PGR Planilha de Gestão de Risco'!U31)</f>
        <v/>
      </c>
      <c r="H29" s="68" t="str">
        <f>IF('PGR Planilha de Gestão de Risco'!V31=0,"",'PGR Planilha de Gestão de Risco'!V31)</f>
        <v/>
      </c>
    </row>
    <row r="30" spans="2:8" s="10" customFormat="1">
      <c r="B30" s="5">
        <v>25</v>
      </c>
      <c r="C30" s="8" t="str">
        <f>IF('PGR Planilha de Gestão de Risco'!C32=0,"",'PGR Planilha de Gestão de Risco'!C32)</f>
        <v/>
      </c>
      <c r="D30" s="8" t="str">
        <f>IF('PGR Planilha de Gestão de Risco'!E32=0,"",'PGR Planilha de Gestão de Risco'!E32)</f>
        <v/>
      </c>
      <c r="E30" s="8" t="str">
        <f>IF('PGR Planilha de Gestão de Risco'!L32=0,"",'PGR Planilha de Gestão de Risco'!L32)</f>
        <v/>
      </c>
      <c r="F30" s="8" t="str">
        <f>IF('PGR Planilha de Gestão de Risco'!T32=0,"",'PGR Planilha de Gestão de Risco'!T32)</f>
        <v/>
      </c>
      <c r="G30" s="8" t="str">
        <f>IF('PGR Planilha de Gestão de Risco'!U32=0,"",'PGR Planilha de Gestão de Risco'!U32)</f>
        <v/>
      </c>
      <c r="H30" s="68" t="str">
        <f>IF('PGR Planilha de Gestão de Risco'!V32=0,"",'PGR Planilha de Gestão de Risco'!V32)</f>
        <v/>
      </c>
    </row>
    <row r="31" spans="2:8" s="10" customFormat="1">
      <c r="B31" s="5">
        <v>26</v>
      </c>
      <c r="C31" s="8" t="str">
        <f>IF('PGR Planilha de Gestão de Risco'!C33=0,"",'PGR Planilha de Gestão de Risco'!C33)</f>
        <v/>
      </c>
      <c r="D31" s="8" t="str">
        <f>IF('PGR Planilha de Gestão de Risco'!E33=0,"",'PGR Planilha de Gestão de Risco'!E33)</f>
        <v/>
      </c>
      <c r="E31" s="8" t="str">
        <f>IF('PGR Planilha de Gestão de Risco'!L33=0,"",'PGR Planilha de Gestão de Risco'!L33)</f>
        <v/>
      </c>
      <c r="F31" s="8" t="str">
        <f>IF('PGR Planilha de Gestão de Risco'!T33=0,"",'PGR Planilha de Gestão de Risco'!T33)</f>
        <v/>
      </c>
      <c r="G31" s="8" t="str">
        <f>IF('PGR Planilha de Gestão de Risco'!U33=0,"",'PGR Planilha de Gestão de Risco'!U33)</f>
        <v/>
      </c>
      <c r="H31" s="68" t="str">
        <f>IF('PGR Planilha de Gestão de Risco'!V33=0,"",'PGR Planilha de Gestão de Risco'!V33)</f>
        <v/>
      </c>
    </row>
    <row r="32" spans="2:8" s="10" customFormat="1">
      <c r="B32" s="5">
        <v>27</v>
      </c>
      <c r="C32" s="8" t="str">
        <f>IF('PGR Planilha de Gestão de Risco'!C34=0,"",'PGR Planilha de Gestão de Risco'!C34)</f>
        <v/>
      </c>
      <c r="D32" s="8" t="str">
        <f>IF('PGR Planilha de Gestão de Risco'!E34=0,"",'PGR Planilha de Gestão de Risco'!E34)</f>
        <v/>
      </c>
      <c r="E32" s="8" t="str">
        <f>IF('PGR Planilha de Gestão de Risco'!L34=0,"",'PGR Planilha de Gestão de Risco'!L34)</f>
        <v/>
      </c>
      <c r="F32" s="8" t="str">
        <f>IF('PGR Planilha de Gestão de Risco'!T34=0,"",'PGR Planilha de Gestão de Risco'!T34)</f>
        <v/>
      </c>
      <c r="G32" s="8" t="str">
        <f>IF('PGR Planilha de Gestão de Risco'!U34=0,"",'PGR Planilha de Gestão de Risco'!U34)</f>
        <v/>
      </c>
      <c r="H32" s="68" t="str">
        <f>IF('PGR Planilha de Gestão de Risco'!V34=0,"",'PGR Planilha de Gestão de Risco'!V34)</f>
        <v/>
      </c>
    </row>
    <row r="33" spans="2:8" s="10" customFormat="1">
      <c r="B33" s="5">
        <v>28</v>
      </c>
      <c r="C33" s="8" t="str">
        <f>IF('PGR Planilha de Gestão de Risco'!C35=0,"",'PGR Planilha de Gestão de Risco'!C35)</f>
        <v/>
      </c>
      <c r="D33" s="8" t="str">
        <f>IF('PGR Planilha de Gestão de Risco'!E35=0,"",'PGR Planilha de Gestão de Risco'!E35)</f>
        <v/>
      </c>
      <c r="E33" s="8" t="str">
        <f>IF('PGR Planilha de Gestão de Risco'!L35=0,"",'PGR Planilha de Gestão de Risco'!L35)</f>
        <v/>
      </c>
      <c r="F33" s="8" t="str">
        <f>IF('PGR Planilha de Gestão de Risco'!T35=0,"",'PGR Planilha de Gestão de Risco'!T35)</f>
        <v/>
      </c>
      <c r="G33" s="8" t="str">
        <f>IF('PGR Planilha de Gestão de Risco'!U35=0,"",'PGR Planilha de Gestão de Risco'!U35)</f>
        <v/>
      </c>
      <c r="H33" s="68" t="str">
        <f>IF('PGR Planilha de Gestão de Risco'!V35=0,"",'PGR Planilha de Gestão de Risco'!V35)</f>
        <v/>
      </c>
    </row>
    <row r="34" spans="2:8" s="10" customFormat="1">
      <c r="B34" s="5">
        <v>29</v>
      </c>
      <c r="C34" s="8" t="str">
        <f>IF('PGR Planilha de Gestão de Risco'!C36=0,"",'PGR Planilha de Gestão de Risco'!C36)</f>
        <v/>
      </c>
      <c r="D34" s="8" t="str">
        <f>IF('PGR Planilha de Gestão de Risco'!E36=0,"",'PGR Planilha de Gestão de Risco'!E36)</f>
        <v/>
      </c>
      <c r="E34" s="8" t="str">
        <f>IF('PGR Planilha de Gestão de Risco'!L36=0,"",'PGR Planilha de Gestão de Risco'!L36)</f>
        <v/>
      </c>
      <c r="F34" s="8" t="str">
        <f>IF('PGR Planilha de Gestão de Risco'!T36=0,"",'PGR Planilha de Gestão de Risco'!T36)</f>
        <v/>
      </c>
      <c r="G34" s="8" t="str">
        <f>IF('PGR Planilha de Gestão de Risco'!U36=0,"",'PGR Planilha de Gestão de Risco'!U36)</f>
        <v/>
      </c>
      <c r="H34" s="68" t="str">
        <f>IF('PGR Planilha de Gestão de Risco'!V36=0,"",'PGR Planilha de Gestão de Risco'!V36)</f>
        <v/>
      </c>
    </row>
    <row r="35" spans="2:8" s="10" customFormat="1">
      <c r="B35" s="5">
        <v>30</v>
      </c>
      <c r="C35" s="8" t="str">
        <f>IF('PGR Planilha de Gestão de Risco'!C37=0,"",'PGR Planilha de Gestão de Risco'!C37)</f>
        <v/>
      </c>
      <c r="D35" s="8" t="str">
        <f>IF('PGR Planilha de Gestão de Risco'!E37=0,"",'PGR Planilha de Gestão de Risco'!E37)</f>
        <v/>
      </c>
      <c r="E35" s="8" t="str">
        <f>IF('PGR Planilha de Gestão de Risco'!L37=0,"",'PGR Planilha de Gestão de Risco'!L37)</f>
        <v/>
      </c>
      <c r="F35" s="8" t="str">
        <f>IF('PGR Planilha de Gestão de Risco'!T37=0,"",'PGR Planilha de Gestão de Risco'!T37)</f>
        <v/>
      </c>
      <c r="G35" s="8" t="str">
        <f>IF('PGR Planilha de Gestão de Risco'!U37=0,"",'PGR Planilha de Gestão de Risco'!U37)</f>
        <v/>
      </c>
      <c r="H35" s="68" t="str">
        <f>IF('PGR Planilha de Gestão de Risco'!V37=0,"",'PGR Planilha de Gestão de Risco'!V37)</f>
        <v/>
      </c>
    </row>
    <row r="36" spans="2:8" s="10" customFormat="1">
      <c r="B36" s="5">
        <v>31</v>
      </c>
      <c r="C36" s="8" t="str">
        <f>IF('PGR Planilha de Gestão de Risco'!C38=0,"",'PGR Planilha de Gestão de Risco'!C38)</f>
        <v/>
      </c>
      <c r="D36" s="8" t="str">
        <f>IF('PGR Planilha de Gestão de Risco'!E38=0,"",'PGR Planilha de Gestão de Risco'!E38)</f>
        <v/>
      </c>
      <c r="E36" s="8" t="str">
        <f>IF('PGR Planilha de Gestão de Risco'!L38=0,"",'PGR Planilha de Gestão de Risco'!L38)</f>
        <v/>
      </c>
      <c r="F36" s="8" t="str">
        <f>IF('PGR Planilha de Gestão de Risco'!T38=0,"",'PGR Planilha de Gestão de Risco'!T38)</f>
        <v/>
      </c>
      <c r="G36" s="8" t="str">
        <f>IF('PGR Planilha de Gestão de Risco'!U38=0,"",'PGR Planilha de Gestão de Risco'!U38)</f>
        <v/>
      </c>
      <c r="H36" s="68" t="str">
        <f>IF('PGR Planilha de Gestão de Risco'!V38=0,"",'PGR Planilha de Gestão de Risco'!V38)</f>
        <v/>
      </c>
    </row>
    <row r="37" spans="2:8" s="10" customFormat="1">
      <c r="B37" s="5">
        <v>32</v>
      </c>
      <c r="C37" s="8" t="str">
        <f>IF('PGR Planilha de Gestão de Risco'!C39=0,"",'PGR Planilha de Gestão de Risco'!C39)</f>
        <v/>
      </c>
      <c r="D37" s="8" t="str">
        <f>IF('PGR Planilha de Gestão de Risco'!E39=0,"",'PGR Planilha de Gestão de Risco'!E39)</f>
        <v/>
      </c>
      <c r="E37" s="8" t="str">
        <f>IF('PGR Planilha de Gestão de Risco'!L39=0,"",'PGR Planilha de Gestão de Risco'!L39)</f>
        <v/>
      </c>
      <c r="F37" s="8" t="str">
        <f>IF('PGR Planilha de Gestão de Risco'!T39=0,"",'PGR Planilha de Gestão de Risco'!T39)</f>
        <v/>
      </c>
      <c r="G37" s="8" t="str">
        <f>IF('PGR Planilha de Gestão de Risco'!U39=0,"",'PGR Planilha de Gestão de Risco'!U39)</f>
        <v/>
      </c>
      <c r="H37" s="68" t="str">
        <f>IF('PGR Planilha de Gestão de Risco'!V39=0,"",'PGR Planilha de Gestão de Risco'!V39)</f>
        <v/>
      </c>
    </row>
    <row r="38" spans="2:8" s="10" customFormat="1">
      <c r="B38" s="5">
        <v>33</v>
      </c>
      <c r="C38" s="8" t="str">
        <f>IF('PGR Planilha de Gestão de Risco'!C40=0,"",'PGR Planilha de Gestão de Risco'!C40)</f>
        <v/>
      </c>
      <c r="D38" s="8" t="str">
        <f>IF('PGR Planilha de Gestão de Risco'!E40=0,"",'PGR Planilha de Gestão de Risco'!E40)</f>
        <v/>
      </c>
      <c r="E38" s="8" t="str">
        <f>IF('PGR Planilha de Gestão de Risco'!L40=0,"",'PGR Planilha de Gestão de Risco'!L40)</f>
        <v/>
      </c>
      <c r="F38" s="8" t="str">
        <f>IF('PGR Planilha de Gestão de Risco'!T40=0,"",'PGR Planilha de Gestão de Risco'!T40)</f>
        <v/>
      </c>
      <c r="G38" s="8" t="str">
        <f>IF('PGR Planilha de Gestão de Risco'!U40=0,"",'PGR Planilha de Gestão de Risco'!U40)</f>
        <v/>
      </c>
      <c r="H38" s="68" t="str">
        <f>IF('PGR Planilha de Gestão de Risco'!V40=0,"",'PGR Planilha de Gestão de Risco'!V40)</f>
        <v/>
      </c>
    </row>
    <row r="39" spans="2:8" s="10" customFormat="1">
      <c r="B39" s="5">
        <v>34</v>
      </c>
      <c r="C39" s="8" t="str">
        <f>IF('PGR Planilha de Gestão de Risco'!C41=0,"",'PGR Planilha de Gestão de Risco'!C41)</f>
        <v/>
      </c>
      <c r="D39" s="8" t="str">
        <f>IF('PGR Planilha de Gestão de Risco'!E41=0,"",'PGR Planilha de Gestão de Risco'!E41)</f>
        <v/>
      </c>
      <c r="E39" s="8" t="str">
        <f>IF('PGR Planilha de Gestão de Risco'!L41=0,"",'PGR Planilha de Gestão de Risco'!L41)</f>
        <v/>
      </c>
      <c r="F39" s="8" t="str">
        <f>IF('PGR Planilha de Gestão de Risco'!T41=0,"",'PGR Planilha de Gestão de Risco'!T41)</f>
        <v/>
      </c>
      <c r="G39" s="8" t="str">
        <f>IF('PGR Planilha de Gestão de Risco'!U41=0,"",'PGR Planilha de Gestão de Risco'!U41)</f>
        <v/>
      </c>
      <c r="H39" s="68" t="str">
        <f>IF('PGR Planilha de Gestão de Risco'!V41=0,"",'PGR Planilha de Gestão de Risco'!V41)</f>
        <v/>
      </c>
    </row>
    <row r="40" spans="2:8" s="10" customFormat="1">
      <c r="B40" s="5">
        <v>35</v>
      </c>
      <c r="C40" s="8" t="str">
        <f>IF('PGR Planilha de Gestão de Risco'!C42=0,"",'PGR Planilha de Gestão de Risco'!C42)</f>
        <v/>
      </c>
      <c r="D40" s="8" t="str">
        <f>IF('PGR Planilha de Gestão de Risco'!E42=0,"",'PGR Planilha de Gestão de Risco'!E42)</f>
        <v/>
      </c>
      <c r="E40" s="8" t="str">
        <f>IF('PGR Planilha de Gestão de Risco'!L42=0,"",'PGR Planilha de Gestão de Risco'!L42)</f>
        <v/>
      </c>
      <c r="F40" s="8" t="str">
        <f>IF('PGR Planilha de Gestão de Risco'!T42=0,"",'PGR Planilha de Gestão de Risco'!T42)</f>
        <v/>
      </c>
      <c r="G40" s="8" t="str">
        <f>IF('PGR Planilha de Gestão de Risco'!U42=0,"",'PGR Planilha de Gestão de Risco'!U42)</f>
        <v/>
      </c>
      <c r="H40" s="68" t="str">
        <f>IF('PGR Planilha de Gestão de Risco'!V42=0,"",'PGR Planilha de Gestão de Risco'!V42)</f>
        <v/>
      </c>
    </row>
    <row r="41" spans="2:8" s="10" customFormat="1">
      <c r="B41" s="5">
        <v>36</v>
      </c>
      <c r="C41" s="8" t="str">
        <f>IF('PGR Planilha de Gestão de Risco'!C43=0,"",'PGR Planilha de Gestão de Risco'!C43)</f>
        <v/>
      </c>
      <c r="D41" s="8" t="str">
        <f>IF('PGR Planilha de Gestão de Risco'!E43=0,"",'PGR Planilha de Gestão de Risco'!E43)</f>
        <v/>
      </c>
      <c r="E41" s="8" t="str">
        <f>IF('PGR Planilha de Gestão de Risco'!L43=0,"",'PGR Planilha de Gestão de Risco'!L43)</f>
        <v/>
      </c>
      <c r="F41" s="8" t="str">
        <f>IF('PGR Planilha de Gestão de Risco'!T43=0,"",'PGR Planilha de Gestão de Risco'!T43)</f>
        <v/>
      </c>
      <c r="G41" s="8" t="str">
        <f>IF('PGR Planilha de Gestão de Risco'!U43=0,"",'PGR Planilha de Gestão de Risco'!U43)</f>
        <v/>
      </c>
      <c r="H41" s="68" t="str">
        <f>IF('PGR Planilha de Gestão de Risco'!V43=0,"",'PGR Planilha de Gestão de Risco'!V43)</f>
        <v/>
      </c>
    </row>
    <row r="42" spans="2:8" s="10" customFormat="1">
      <c r="B42" s="5">
        <v>37</v>
      </c>
      <c r="C42" s="8" t="str">
        <f>IF('PGR Planilha de Gestão de Risco'!C44=0,"",'PGR Planilha de Gestão de Risco'!C44)</f>
        <v/>
      </c>
      <c r="D42" s="8" t="str">
        <f>IF('PGR Planilha de Gestão de Risco'!E44=0,"",'PGR Planilha de Gestão de Risco'!E44)</f>
        <v/>
      </c>
      <c r="E42" s="8" t="str">
        <f>IF('PGR Planilha de Gestão de Risco'!L44=0,"",'PGR Planilha de Gestão de Risco'!L44)</f>
        <v/>
      </c>
      <c r="F42" s="8" t="str">
        <f>IF('PGR Planilha de Gestão de Risco'!T44=0,"",'PGR Planilha de Gestão de Risco'!T44)</f>
        <v/>
      </c>
      <c r="G42" s="8" t="str">
        <f>IF('PGR Planilha de Gestão de Risco'!U44=0,"",'PGR Planilha de Gestão de Risco'!U44)</f>
        <v/>
      </c>
      <c r="H42" s="68" t="str">
        <f>IF('PGR Planilha de Gestão de Risco'!V44=0,"",'PGR Planilha de Gestão de Risco'!V44)</f>
        <v/>
      </c>
    </row>
    <row r="43" spans="2:8" s="10" customFormat="1">
      <c r="B43" s="5">
        <v>38</v>
      </c>
      <c r="C43" s="8" t="str">
        <f>IF('PGR Planilha de Gestão de Risco'!C45=0,"",'PGR Planilha de Gestão de Risco'!C45)</f>
        <v/>
      </c>
      <c r="D43" s="8" t="str">
        <f>IF('PGR Planilha de Gestão de Risco'!E45=0,"",'PGR Planilha de Gestão de Risco'!E45)</f>
        <v/>
      </c>
      <c r="E43" s="8" t="str">
        <f>IF('PGR Planilha de Gestão de Risco'!L45=0,"",'PGR Planilha de Gestão de Risco'!L45)</f>
        <v/>
      </c>
      <c r="F43" s="8" t="str">
        <f>IF('PGR Planilha de Gestão de Risco'!T45=0,"",'PGR Planilha de Gestão de Risco'!T45)</f>
        <v/>
      </c>
      <c r="G43" s="8" t="str">
        <f>IF('PGR Planilha de Gestão de Risco'!U45=0,"",'PGR Planilha de Gestão de Risco'!U45)</f>
        <v/>
      </c>
      <c r="H43" s="68" t="str">
        <f>IF('PGR Planilha de Gestão de Risco'!V45=0,"",'PGR Planilha de Gestão de Risco'!V45)</f>
        <v/>
      </c>
    </row>
    <row r="44" spans="2:8" s="10" customFormat="1">
      <c r="B44" s="5">
        <v>39</v>
      </c>
      <c r="C44" s="8" t="str">
        <f>IF('PGR Planilha de Gestão de Risco'!C46=0,"",'PGR Planilha de Gestão de Risco'!C46)</f>
        <v/>
      </c>
      <c r="D44" s="8" t="str">
        <f>IF('PGR Planilha de Gestão de Risco'!E46=0,"",'PGR Planilha de Gestão de Risco'!E46)</f>
        <v/>
      </c>
      <c r="E44" s="8" t="str">
        <f>IF('PGR Planilha de Gestão de Risco'!L46=0,"",'PGR Planilha de Gestão de Risco'!L46)</f>
        <v/>
      </c>
      <c r="F44" s="8" t="str">
        <f>IF('PGR Planilha de Gestão de Risco'!T46=0,"",'PGR Planilha de Gestão de Risco'!T46)</f>
        <v/>
      </c>
      <c r="G44" s="8" t="str">
        <f>IF('PGR Planilha de Gestão de Risco'!U46=0,"",'PGR Planilha de Gestão de Risco'!U46)</f>
        <v/>
      </c>
      <c r="H44" s="68" t="str">
        <f>IF('PGR Planilha de Gestão de Risco'!V46=0,"",'PGR Planilha de Gestão de Risco'!V46)</f>
        <v/>
      </c>
    </row>
    <row r="45" spans="2:8" s="10" customFormat="1">
      <c r="B45" s="5">
        <v>40</v>
      </c>
      <c r="C45" s="8" t="str">
        <f>IF('PGR Planilha de Gestão de Risco'!C47=0,"",'PGR Planilha de Gestão de Risco'!C47)</f>
        <v/>
      </c>
      <c r="D45" s="8" t="str">
        <f>IF('PGR Planilha de Gestão de Risco'!E47=0,"",'PGR Planilha de Gestão de Risco'!E47)</f>
        <v/>
      </c>
      <c r="E45" s="8" t="str">
        <f>IF('PGR Planilha de Gestão de Risco'!L47=0,"",'PGR Planilha de Gestão de Risco'!L47)</f>
        <v/>
      </c>
      <c r="F45" s="8" t="str">
        <f>IF('PGR Planilha de Gestão de Risco'!T47=0,"",'PGR Planilha de Gestão de Risco'!T47)</f>
        <v/>
      </c>
      <c r="G45" s="8" t="str">
        <f>IF('PGR Planilha de Gestão de Risco'!U47=0,"",'PGR Planilha de Gestão de Risco'!U47)</f>
        <v/>
      </c>
      <c r="H45" s="68" t="str">
        <f>IF('PGR Planilha de Gestão de Risco'!V47=0,"",'PGR Planilha de Gestão de Risco'!V47)</f>
        <v/>
      </c>
    </row>
    <row r="46" spans="2:8" s="10" customFormat="1">
      <c r="B46" s="5">
        <v>41</v>
      </c>
      <c r="C46" s="8" t="str">
        <f>IF('PGR Planilha de Gestão de Risco'!C48=0,"",'PGR Planilha de Gestão de Risco'!C48)</f>
        <v/>
      </c>
      <c r="D46" s="8" t="str">
        <f>IF('PGR Planilha de Gestão de Risco'!E48=0,"",'PGR Planilha de Gestão de Risco'!E48)</f>
        <v/>
      </c>
      <c r="E46" s="8" t="str">
        <f>IF('PGR Planilha de Gestão de Risco'!L48=0,"",'PGR Planilha de Gestão de Risco'!L48)</f>
        <v/>
      </c>
      <c r="F46" s="8" t="str">
        <f>IF('PGR Planilha de Gestão de Risco'!T48=0,"",'PGR Planilha de Gestão de Risco'!T48)</f>
        <v/>
      </c>
      <c r="G46" s="8" t="str">
        <f>IF('PGR Planilha de Gestão de Risco'!U48=0,"",'PGR Planilha de Gestão de Risco'!U48)</f>
        <v/>
      </c>
      <c r="H46" s="68" t="str">
        <f>IF('PGR Planilha de Gestão de Risco'!V48=0,"",'PGR Planilha de Gestão de Risco'!V48)</f>
        <v/>
      </c>
    </row>
    <row r="47" spans="2:8" s="10" customFormat="1">
      <c r="B47" s="5">
        <v>42</v>
      </c>
      <c r="C47" s="8" t="str">
        <f>IF('PGR Planilha de Gestão de Risco'!C49=0,"",'PGR Planilha de Gestão de Risco'!C49)</f>
        <v/>
      </c>
      <c r="D47" s="8" t="str">
        <f>IF('PGR Planilha de Gestão de Risco'!E49=0,"",'PGR Planilha de Gestão de Risco'!E49)</f>
        <v/>
      </c>
      <c r="E47" s="8" t="str">
        <f>IF('PGR Planilha de Gestão de Risco'!L49=0,"",'PGR Planilha de Gestão de Risco'!L49)</f>
        <v/>
      </c>
      <c r="F47" s="8" t="str">
        <f>IF('PGR Planilha de Gestão de Risco'!T49=0,"",'PGR Planilha de Gestão de Risco'!T49)</f>
        <v/>
      </c>
      <c r="G47" s="8" t="str">
        <f>IF('PGR Planilha de Gestão de Risco'!U49=0,"",'PGR Planilha de Gestão de Risco'!U49)</f>
        <v/>
      </c>
      <c r="H47" s="68" t="str">
        <f>IF('PGR Planilha de Gestão de Risco'!V49=0,"",'PGR Planilha de Gestão de Risco'!V49)</f>
        <v/>
      </c>
    </row>
    <row r="48" spans="2:8" s="10" customFormat="1">
      <c r="B48" s="5">
        <v>43</v>
      </c>
      <c r="C48" s="8" t="str">
        <f>IF('PGR Planilha de Gestão de Risco'!C50=0,"",'PGR Planilha de Gestão de Risco'!C50)</f>
        <v/>
      </c>
      <c r="D48" s="8" t="str">
        <f>IF('PGR Planilha de Gestão de Risco'!E50=0,"",'PGR Planilha de Gestão de Risco'!E50)</f>
        <v/>
      </c>
      <c r="E48" s="8" t="str">
        <f>IF('PGR Planilha de Gestão de Risco'!L50=0,"",'PGR Planilha de Gestão de Risco'!L50)</f>
        <v/>
      </c>
      <c r="F48" s="8" t="str">
        <f>IF('PGR Planilha de Gestão de Risco'!T50=0,"",'PGR Planilha de Gestão de Risco'!T50)</f>
        <v/>
      </c>
      <c r="G48" s="8" t="str">
        <f>IF('PGR Planilha de Gestão de Risco'!U50=0,"",'PGR Planilha de Gestão de Risco'!U50)</f>
        <v/>
      </c>
      <c r="H48" s="68" t="str">
        <f>IF('PGR Planilha de Gestão de Risco'!V50=0,"",'PGR Planilha de Gestão de Risco'!V50)</f>
        <v/>
      </c>
    </row>
    <row r="49" spans="2:8" s="10" customFormat="1">
      <c r="B49" s="5">
        <v>44</v>
      </c>
      <c r="C49" s="8" t="str">
        <f>IF('PGR Planilha de Gestão de Risco'!C51=0,"",'PGR Planilha de Gestão de Risco'!C51)</f>
        <v/>
      </c>
      <c r="D49" s="8" t="str">
        <f>IF('PGR Planilha de Gestão de Risco'!E51=0,"",'PGR Planilha de Gestão de Risco'!E51)</f>
        <v/>
      </c>
      <c r="E49" s="8" t="str">
        <f>IF('PGR Planilha de Gestão de Risco'!L51=0,"",'PGR Planilha de Gestão de Risco'!L51)</f>
        <v/>
      </c>
      <c r="F49" s="8" t="str">
        <f>IF('PGR Planilha de Gestão de Risco'!T51=0,"",'PGR Planilha de Gestão de Risco'!T51)</f>
        <v/>
      </c>
      <c r="G49" s="8" t="str">
        <f>IF('PGR Planilha de Gestão de Risco'!U51=0,"",'PGR Planilha de Gestão de Risco'!U51)</f>
        <v/>
      </c>
      <c r="H49" s="68" t="str">
        <f>IF('PGR Planilha de Gestão de Risco'!V51=0,"",'PGR Planilha de Gestão de Risco'!V51)</f>
        <v/>
      </c>
    </row>
    <row r="50" spans="2:8" s="10" customFormat="1">
      <c r="B50" s="5">
        <v>45</v>
      </c>
      <c r="C50" s="8" t="str">
        <f>IF('PGR Planilha de Gestão de Risco'!C52=0,"",'PGR Planilha de Gestão de Risco'!C52)</f>
        <v/>
      </c>
      <c r="D50" s="8" t="str">
        <f>IF('PGR Planilha de Gestão de Risco'!E52=0,"",'PGR Planilha de Gestão de Risco'!E52)</f>
        <v/>
      </c>
      <c r="E50" s="8" t="str">
        <f>IF('PGR Planilha de Gestão de Risco'!L52=0,"",'PGR Planilha de Gestão de Risco'!L52)</f>
        <v/>
      </c>
      <c r="F50" s="8" t="str">
        <f>IF('PGR Planilha de Gestão de Risco'!T52=0,"",'PGR Planilha de Gestão de Risco'!T52)</f>
        <v/>
      </c>
      <c r="G50" s="8" t="str">
        <f>IF('PGR Planilha de Gestão de Risco'!U52=0,"",'PGR Planilha de Gestão de Risco'!U52)</f>
        <v/>
      </c>
      <c r="H50" s="68" t="str">
        <f>IF('PGR Planilha de Gestão de Risco'!V52=0,"",'PGR Planilha de Gestão de Risco'!V52)</f>
        <v/>
      </c>
    </row>
    <row r="51" spans="2:8" s="10" customFormat="1">
      <c r="B51" s="5">
        <v>46</v>
      </c>
      <c r="C51" s="8" t="str">
        <f>IF('PGR Planilha de Gestão de Risco'!C53=0,"",'PGR Planilha de Gestão de Risco'!C53)</f>
        <v/>
      </c>
      <c r="D51" s="8" t="str">
        <f>IF('PGR Planilha de Gestão de Risco'!E53=0,"",'PGR Planilha de Gestão de Risco'!E53)</f>
        <v/>
      </c>
      <c r="E51" s="8" t="str">
        <f>IF('PGR Planilha de Gestão de Risco'!L53=0,"",'PGR Planilha de Gestão de Risco'!L53)</f>
        <v/>
      </c>
      <c r="F51" s="8" t="str">
        <f>IF('PGR Planilha de Gestão de Risco'!T53=0,"",'PGR Planilha de Gestão de Risco'!T53)</f>
        <v/>
      </c>
      <c r="G51" s="8" t="str">
        <f>IF('PGR Planilha de Gestão de Risco'!U53=0,"",'PGR Planilha de Gestão de Risco'!U53)</f>
        <v/>
      </c>
      <c r="H51" s="68" t="str">
        <f>IF('PGR Planilha de Gestão de Risco'!V53=0,"",'PGR Planilha de Gestão de Risco'!V53)</f>
        <v/>
      </c>
    </row>
    <row r="52" spans="2:8" s="10" customFormat="1">
      <c r="B52" s="5">
        <v>47</v>
      </c>
      <c r="C52" s="8" t="str">
        <f>IF('PGR Planilha de Gestão de Risco'!C54=0,"",'PGR Planilha de Gestão de Risco'!C54)</f>
        <v/>
      </c>
      <c r="D52" s="8" t="str">
        <f>IF('PGR Planilha de Gestão de Risco'!E54=0,"",'PGR Planilha de Gestão de Risco'!E54)</f>
        <v/>
      </c>
      <c r="E52" s="8" t="str">
        <f>IF('PGR Planilha de Gestão de Risco'!L54=0,"",'PGR Planilha de Gestão de Risco'!L54)</f>
        <v/>
      </c>
      <c r="F52" s="8" t="str">
        <f>IF('PGR Planilha de Gestão de Risco'!T54=0,"",'PGR Planilha de Gestão de Risco'!T54)</f>
        <v/>
      </c>
      <c r="G52" s="8" t="str">
        <f>IF('PGR Planilha de Gestão de Risco'!U54=0,"",'PGR Planilha de Gestão de Risco'!U54)</f>
        <v/>
      </c>
      <c r="H52" s="68" t="str">
        <f>IF('PGR Planilha de Gestão de Risco'!V54=0,"",'PGR Planilha de Gestão de Risco'!V54)</f>
        <v/>
      </c>
    </row>
    <row r="53" spans="2:8" s="10" customFormat="1">
      <c r="B53" s="5">
        <v>48</v>
      </c>
      <c r="C53" s="8" t="str">
        <f>IF('PGR Planilha de Gestão de Risco'!C55=0,"",'PGR Planilha de Gestão de Risco'!C55)</f>
        <v/>
      </c>
      <c r="D53" s="8" t="str">
        <f>IF('PGR Planilha de Gestão de Risco'!E55=0,"",'PGR Planilha de Gestão de Risco'!E55)</f>
        <v/>
      </c>
      <c r="E53" s="8" t="str">
        <f>IF('PGR Planilha de Gestão de Risco'!L55=0,"",'PGR Planilha de Gestão de Risco'!L55)</f>
        <v/>
      </c>
      <c r="F53" s="8" t="str">
        <f>IF('PGR Planilha de Gestão de Risco'!T55=0,"",'PGR Planilha de Gestão de Risco'!T55)</f>
        <v/>
      </c>
      <c r="G53" s="8" t="str">
        <f>IF('PGR Planilha de Gestão de Risco'!U55=0,"",'PGR Planilha de Gestão de Risco'!U55)</f>
        <v/>
      </c>
      <c r="H53" s="68" t="str">
        <f>IF('PGR Planilha de Gestão de Risco'!V55=0,"",'PGR Planilha de Gestão de Risco'!V55)</f>
        <v/>
      </c>
    </row>
    <row r="54" spans="2:8" s="10" customFormat="1">
      <c r="B54" s="5">
        <v>49</v>
      </c>
      <c r="C54" s="8" t="str">
        <f>IF('PGR Planilha de Gestão de Risco'!C56=0,"",'PGR Planilha de Gestão de Risco'!C56)</f>
        <v/>
      </c>
      <c r="D54" s="8" t="str">
        <f>IF('PGR Planilha de Gestão de Risco'!E56=0,"",'PGR Planilha de Gestão de Risco'!E56)</f>
        <v/>
      </c>
      <c r="E54" s="8" t="str">
        <f>IF('PGR Planilha de Gestão de Risco'!L56=0,"",'PGR Planilha de Gestão de Risco'!L56)</f>
        <v/>
      </c>
      <c r="F54" s="8" t="str">
        <f>IF('PGR Planilha de Gestão de Risco'!T56=0,"",'PGR Planilha de Gestão de Risco'!T56)</f>
        <v/>
      </c>
      <c r="G54" s="8" t="str">
        <f>IF('PGR Planilha de Gestão de Risco'!U56=0,"",'PGR Planilha de Gestão de Risco'!U56)</f>
        <v/>
      </c>
      <c r="H54" s="68" t="str">
        <f>IF('PGR Planilha de Gestão de Risco'!V56=0,"",'PGR Planilha de Gestão de Risco'!V56)</f>
        <v/>
      </c>
    </row>
    <row r="55" spans="2:8" s="10" customFormat="1">
      <c r="B55" s="5">
        <v>50</v>
      </c>
      <c r="C55" s="8" t="str">
        <f>IF('PGR Planilha de Gestão de Risco'!C57=0,"",'PGR Planilha de Gestão de Risco'!C57)</f>
        <v/>
      </c>
      <c r="D55" s="8" t="str">
        <f>IF('PGR Planilha de Gestão de Risco'!E57=0,"",'PGR Planilha de Gestão de Risco'!E57)</f>
        <v/>
      </c>
      <c r="E55" s="8" t="str">
        <f>IF('PGR Planilha de Gestão de Risco'!L57=0,"",'PGR Planilha de Gestão de Risco'!L57)</f>
        <v/>
      </c>
      <c r="F55" s="8" t="str">
        <f>IF('PGR Planilha de Gestão de Risco'!T57=0,"",'PGR Planilha de Gestão de Risco'!T57)</f>
        <v/>
      </c>
      <c r="G55" s="8" t="str">
        <f>IF('PGR Planilha de Gestão de Risco'!U57=0,"",'PGR Planilha de Gestão de Risco'!U57)</f>
        <v/>
      </c>
      <c r="H55" s="68" t="str">
        <f>IF('PGR Planilha de Gestão de Risco'!V57=0,"",'PGR Planilha de Gestão de Risco'!V57)</f>
        <v/>
      </c>
    </row>
    <row r="56" spans="2:8" s="10" customFormat="1">
      <c r="B56" s="5">
        <v>51</v>
      </c>
      <c r="C56" s="8" t="str">
        <f>IF('PGR Planilha de Gestão de Risco'!C58=0,"",'PGR Planilha de Gestão de Risco'!C58)</f>
        <v/>
      </c>
      <c r="D56" s="8" t="str">
        <f>IF('PGR Planilha de Gestão de Risco'!E58=0,"",'PGR Planilha de Gestão de Risco'!E58)</f>
        <v/>
      </c>
      <c r="E56" s="8" t="str">
        <f>IF('PGR Planilha de Gestão de Risco'!L58=0,"",'PGR Planilha de Gestão de Risco'!L58)</f>
        <v/>
      </c>
      <c r="F56" s="8" t="str">
        <f>IF('PGR Planilha de Gestão de Risco'!T58=0,"",'PGR Planilha de Gestão de Risco'!T58)</f>
        <v/>
      </c>
      <c r="G56" s="8" t="str">
        <f>IF('PGR Planilha de Gestão de Risco'!U58=0,"",'PGR Planilha de Gestão de Risco'!U58)</f>
        <v/>
      </c>
      <c r="H56" s="68" t="str">
        <f>IF('PGR Planilha de Gestão de Risco'!V58=0,"",'PGR Planilha de Gestão de Risco'!V58)</f>
        <v/>
      </c>
    </row>
    <row r="57" spans="2:8" s="10" customFormat="1">
      <c r="B57" s="5">
        <v>52</v>
      </c>
      <c r="C57" s="8" t="str">
        <f>IF('PGR Planilha de Gestão de Risco'!C59=0,"",'PGR Planilha de Gestão de Risco'!C59)</f>
        <v/>
      </c>
      <c r="D57" s="8" t="str">
        <f>IF('PGR Planilha de Gestão de Risco'!E59=0,"",'PGR Planilha de Gestão de Risco'!E59)</f>
        <v/>
      </c>
      <c r="E57" s="8" t="str">
        <f>IF('PGR Planilha de Gestão de Risco'!L59=0,"",'PGR Planilha de Gestão de Risco'!L59)</f>
        <v/>
      </c>
      <c r="F57" s="8" t="str">
        <f>IF('PGR Planilha de Gestão de Risco'!T59=0,"",'PGR Planilha de Gestão de Risco'!T59)</f>
        <v/>
      </c>
      <c r="G57" s="8" t="str">
        <f>IF('PGR Planilha de Gestão de Risco'!U59=0,"",'PGR Planilha de Gestão de Risco'!U59)</f>
        <v/>
      </c>
      <c r="H57" s="68" t="str">
        <f>IF('PGR Planilha de Gestão de Risco'!V59=0,"",'PGR Planilha de Gestão de Risco'!V59)</f>
        <v/>
      </c>
    </row>
    <row r="58" spans="2:8" s="10" customFormat="1">
      <c r="B58" s="5">
        <v>53</v>
      </c>
      <c r="C58" s="8" t="str">
        <f>IF('PGR Planilha de Gestão de Risco'!C60=0,"",'PGR Planilha de Gestão de Risco'!C60)</f>
        <v/>
      </c>
      <c r="D58" s="8" t="str">
        <f>IF('PGR Planilha de Gestão de Risco'!E60=0,"",'PGR Planilha de Gestão de Risco'!E60)</f>
        <v/>
      </c>
      <c r="E58" s="8" t="str">
        <f>IF('PGR Planilha de Gestão de Risco'!L60=0,"",'PGR Planilha de Gestão de Risco'!L60)</f>
        <v/>
      </c>
      <c r="F58" s="8" t="str">
        <f>IF('PGR Planilha de Gestão de Risco'!T60=0,"",'PGR Planilha de Gestão de Risco'!T60)</f>
        <v/>
      </c>
      <c r="G58" s="8" t="str">
        <f>IF('PGR Planilha de Gestão de Risco'!U60=0,"",'PGR Planilha de Gestão de Risco'!U60)</f>
        <v/>
      </c>
      <c r="H58" s="68" t="str">
        <f>IF('PGR Planilha de Gestão de Risco'!V60=0,"",'PGR Planilha de Gestão de Risco'!V60)</f>
        <v/>
      </c>
    </row>
    <row r="59" spans="2:8" s="10" customFormat="1">
      <c r="B59" s="5">
        <v>54</v>
      </c>
      <c r="C59" s="8" t="str">
        <f>IF('PGR Planilha de Gestão de Risco'!C61=0,"",'PGR Planilha de Gestão de Risco'!C61)</f>
        <v/>
      </c>
      <c r="D59" s="8" t="str">
        <f>IF('PGR Planilha de Gestão de Risco'!E61=0,"",'PGR Planilha de Gestão de Risco'!E61)</f>
        <v/>
      </c>
      <c r="E59" s="8" t="str">
        <f>IF('PGR Planilha de Gestão de Risco'!L61=0,"",'PGR Planilha de Gestão de Risco'!L61)</f>
        <v/>
      </c>
      <c r="F59" s="8" t="str">
        <f>IF('PGR Planilha de Gestão de Risco'!T61=0,"",'PGR Planilha de Gestão de Risco'!T61)</f>
        <v/>
      </c>
      <c r="G59" s="8" t="str">
        <f>IF('PGR Planilha de Gestão de Risco'!U61=0,"",'PGR Planilha de Gestão de Risco'!U61)</f>
        <v/>
      </c>
      <c r="H59" s="68" t="str">
        <f>IF('PGR Planilha de Gestão de Risco'!V61=0,"",'PGR Planilha de Gestão de Risco'!V61)</f>
        <v/>
      </c>
    </row>
    <row r="60" spans="2:8" s="10" customFormat="1">
      <c r="B60" s="5">
        <v>55</v>
      </c>
      <c r="C60" s="8" t="str">
        <f>IF('PGR Planilha de Gestão de Risco'!C62=0,"",'PGR Planilha de Gestão de Risco'!C62)</f>
        <v/>
      </c>
      <c r="D60" s="8" t="str">
        <f>IF('PGR Planilha de Gestão de Risco'!E62=0,"",'PGR Planilha de Gestão de Risco'!E62)</f>
        <v/>
      </c>
      <c r="E60" s="8" t="str">
        <f>IF('PGR Planilha de Gestão de Risco'!L62=0,"",'PGR Planilha de Gestão de Risco'!L62)</f>
        <v/>
      </c>
      <c r="F60" s="8" t="str">
        <f>IF('PGR Planilha de Gestão de Risco'!T62=0,"",'PGR Planilha de Gestão de Risco'!T62)</f>
        <v/>
      </c>
      <c r="G60" s="8" t="str">
        <f>IF('PGR Planilha de Gestão de Risco'!U62=0,"",'PGR Planilha de Gestão de Risco'!U62)</f>
        <v/>
      </c>
      <c r="H60" s="68" t="str">
        <f>IF('PGR Planilha de Gestão de Risco'!V62=0,"",'PGR Planilha de Gestão de Risco'!V62)</f>
        <v/>
      </c>
    </row>
    <row r="61" spans="2:8" s="10" customFormat="1">
      <c r="B61" s="5">
        <v>56</v>
      </c>
      <c r="C61" s="8" t="str">
        <f>IF('PGR Planilha de Gestão de Risco'!C63=0,"",'PGR Planilha de Gestão de Risco'!C63)</f>
        <v/>
      </c>
      <c r="D61" s="8" t="str">
        <f>IF('PGR Planilha de Gestão de Risco'!E63=0,"",'PGR Planilha de Gestão de Risco'!E63)</f>
        <v/>
      </c>
      <c r="E61" s="8" t="str">
        <f>IF('PGR Planilha de Gestão de Risco'!L63=0,"",'PGR Planilha de Gestão de Risco'!L63)</f>
        <v/>
      </c>
      <c r="F61" s="8" t="str">
        <f>IF('PGR Planilha de Gestão de Risco'!T63=0,"",'PGR Planilha de Gestão de Risco'!T63)</f>
        <v/>
      </c>
      <c r="G61" s="8" t="str">
        <f>IF('PGR Planilha de Gestão de Risco'!U63=0,"",'PGR Planilha de Gestão de Risco'!U63)</f>
        <v/>
      </c>
      <c r="H61" s="68" t="str">
        <f>IF('PGR Planilha de Gestão de Risco'!V63=0,"",'PGR Planilha de Gestão de Risco'!V63)</f>
        <v/>
      </c>
    </row>
    <row r="62" spans="2:8" s="10" customFormat="1">
      <c r="B62" s="5">
        <v>57</v>
      </c>
      <c r="C62" s="8" t="str">
        <f>IF('PGR Planilha de Gestão de Risco'!C64=0,"",'PGR Planilha de Gestão de Risco'!C64)</f>
        <v/>
      </c>
      <c r="D62" s="8" t="str">
        <f>IF('PGR Planilha de Gestão de Risco'!E64=0,"",'PGR Planilha de Gestão de Risco'!E64)</f>
        <v/>
      </c>
      <c r="E62" s="8" t="str">
        <f>IF('PGR Planilha de Gestão de Risco'!L64=0,"",'PGR Planilha de Gestão de Risco'!L64)</f>
        <v/>
      </c>
      <c r="F62" s="8" t="str">
        <f>IF('PGR Planilha de Gestão de Risco'!T64=0,"",'PGR Planilha de Gestão de Risco'!T64)</f>
        <v/>
      </c>
      <c r="G62" s="8" t="str">
        <f>IF('PGR Planilha de Gestão de Risco'!U64=0,"",'PGR Planilha de Gestão de Risco'!U64)</f>
        <v/>
      </c>
      <c r="H62" s="68" t="str">
        <f>IF('PGR Planilha de Gestão de Risco'!V64=0,"",'PGR Planilha de Gestão de Risco'!V64)</f>
        <v/>
      </c>
    </row>
    <row r="63" spans="2:8" s="10" customFormat="1">
      <c r="B63" s="5">
        <v>58</v>
      </c>
      <c r="C63" s="8" t="str">
        <f>IF('PGR Planilha de Gestão de Risco'!C65=0,"",'PGR Planilha de Gestão de Risco'!C65)</f>
        <v/>
      </c>
      <c r="D63" s="8" t="str">
        <f>IF('PGR Planilha de Gestão de Risco'!E65=0,"",'PGR Planilha de Gestão de Risco'!E65)</f>
        <v/>
      </c>
      <c r="E63" s="8" t="str">
        <f>IF('PGR Planilha de Gestão de Risco'!L65=0,"",'PGR Planilha de Gestão de Risco'!L65)</f>
        <v/>
      </c>
      <c r="F63" s="8" t="str">
        <f>IF('PGR Planilha de Gestão de Risco'!T65=0,"",'PGR Planilha de Gestão de Risco'!T65)</f>
        <v/>
      </c>
      <c r="G63" s="8" t="str">
        <f>IF('PGR Planilha de Gestão de Risco'!U65=0,"",'PGR Planilha de Gestão de Risco'!U65)</f>
        <v/>
      </c>
      <c r="H63" s="68" t="str">
        <f>IF('PGR Planilha de Gestão de Risco'!V65=0,"",'PGR Planilha de Gestão de Risco'!V65)</f>
        <v/>
      </c>
    </row>
    <row r="64" spans="2:8" s="10" customFormat="1">
      <c r="B64" s="5">
        <v>59</v>
      </c>
      <c r="C64" s="8" t="str">
        <f>IF('PGR Planilha de Gestão de Risco'!C66=0,"",'PGR Planilha de Gestão de Risco'!C66)</f>
        <v/>
      </c>
      <c r="D64" s="8" t="str">
        <f>IF('PGR Planilha de Gestão de Risco'!E66=0,"",'PGR Planilha de Gestão de Risco'!E66)</f>
        <v/>
      </c>
      <c r="E64" s="8" t="str">
        <f>IF('PGR Planilha de Gestão de Risco'!L66=0,"",'PGR Planilha de Gestão de Risco'!L66)</f>
        <v/>
      </c>
      <c r="F64" s="8" t="str">
        <f>IF('PGR Planilha de Gestão de Risco'!T66=0,"",'PGR Planilha de Gestão de Risco'!T66)</f>
        <v/>
      </c>
      <c r="G64" s="8" t="str">
        <f>IF('PGR Planilha de Gestão de Risco'!U66=0,"",'PGR Planilha de Gestão de Risco'!U66)</f>
        <v/>
      </c>
      <c r="H64" s="68" t="str">
        <f>IF('PGR Planilha de Gestão de Risco'!V66=0,"",'PGR Planilha de Gestão de Risco'!V66)</f>
        <v/>
      </c>
    </row>
    <row r="65" spans="2:8" s="10" customFormat="1">
      <c r="B65" s="5">
        <v>60</v>
      </c>
      <c r="C65" s="8" t="str">
        <f>IF('PGR Planilha de Gestão de Risco'!C67=0,"",'PGR Planilha de Gestão de Risco'!C67)</f>
        <v/>
      </c>
      <c r="D65" s="8" t="str">
        <f>IF('PGR Planilha de Gestão de Risco'!E67=0,"",'PGR Planilha de Gestão de Risco'!E67)</f>
        <v/>
      </c>
      <c r="E65" s="8" t="str">
        <f>IF('PGR Planilha de Gestão de Risco'!L67=0,"",'PGR Planilha de Gestão de Risco'!L67)</f>
        <v/>
      </c>
      <c r="F65" s="8" t="str">
        <f>IF('PGR Planilha de Gestão de Risco'!T67=0,"",'PGR Planilha de Gestão de Risco'!T67)</f>
        <v/>
      </c>
      <c r="G65" s="8" t="str">
        <f>IF('PGR Planilha de Gestão de Risco'!U67=0,"",'PGR Planilha de Gestão de Risco'!U67)</f>
        <v/>
      </c>
      <c r="H65" s="68" t="str">
        <f>IF('PGR Planilha de Gestão de Risco'!V67=0,"",'PGR Planilha de Gestão de Risco'!V67)</f>
        <v/>
      </c>
    </row>
    <row r="66" spans="2:8" s="10" customFormat="1">
      <c r="B66" s="5">
        <v>61</v>
      </c>
      <c r="C66" s="8" t="str">
        <f>IF('PGR Planilha de Gestão de Risco'!C68=0,"",'PGR Planilha de Gestão de Risco'!C68)</f>
        <v/>
      </c>
      <c r="D66" s="8" t="str">
        <f>IF('PGR Planilha de Gestão de Risco'!E68=0,"",'PGR Planilha de Gestão de Risco'!E68)</f>
        <v/>
      </c>
      <c r="E66" s="8" t="str">
        <f>IF('PGR Planilha de Gestão de Risco'!L68=0,"",'PGR Planilha de Gestão de Risco'!L68)</f>
        <v/>
      </c>
      <c r="F66" s="8" t="str">
        <f>IF('PGR Planilha de Gestão de Risco'!T68=0,"",'PGR Planilha de Gestão de Risco'!T68)</f>
        <v/>
      </c>
      <c r="G66" s="8" t="str">
        <f>IF('PGR Planilha de Gestão de Risco'!U68=0,"",'PGR Planilha de Gestão de Risco'!U68)</f>
        <v/>
      </c>
      <c r="H66" s="68" t="str">
        <f>IF('PGR Planilha de Gestão de Risco'!V68=0,"",'PGR Planilha de Gestão de Risco'!V68)</f>
        <v/>
      </c>
    </row>
    <row r="67" spans="2:8" s="10" customFormat="1">
      <c r="B67" s="5">
        <v>62</v>
      </c>
      <c r="C67" s="8" t="str">
        <f>IF('PGR Planilha de Gestão de Risco'!C69=0,"",'PGR Planilha de Gestão de Risco'!C69)</f>
        <v/>
      </c>
      <c r="D67" s="8" t="str">
        <f>IF('PGR Planilha de Gestão de Risco'!E69=0,"",'PGR Planilha de Gestão de Risco'!E69)</f>
        <v/>
      </c>
      <c r="E67" s="8" t="str">
        <f>IF('PGR Planilha de Gestão de Risco'!L69=0,"",'PGR Planilha de Gestão de Risco'!L69)</f>
        <v/>
      </c>
      <c r="F67" s="8" t="str">
        <f>IF('PGR Planilha de Gestão de Risco'!T69=0,"",'PGR Planilha de Gestão de Risco'!T69)</f>
        <v/>
      </c>
      <c r="G67" s="8" t="str">
        <f>IF('PGR Planilha de Gestão de Risco'!U69=0,"",'PGR Planilha de Gestão de Risco'!U69)</f>
        <v/>
      </c>
      <c r="H67" s="68" t="str">
        <f>IF('PGR Planilha de Gestão de Risco'!V69=0,"",'PGR Planilha de Gestão de Risco'!V69)</f>
        <v/>
      </c>
    </row>
    <row r="68" spans="2:8" s="10" customFormat="1">
      <c r="B68" s="5">
        <v>63</v>
      </c>
      <c r="C68" s="8" t="str">
        <f>IF('PGR Planilha de Gestão de Risco'!C70=0,"",'PGR Planilha de Gestão de Risco'!C70)</f>
        <v/>
      </c>
      <c r="D68" s="8" t="str">
        <f>IF('PGR Planilha de Gestão de Risco'!E70=0,"",'PGR Planilha de Gestão de Risco'!E70)</f>
        <v/>
      </c>
      <c r="E68" s="8" t="str">
        <f>IF('PGR Planilha de Gestão de Risco'!L70=0,"",'PGR Planilha de Gestão de Risco'!L70)</f>
        <v/>
      </c>
      <c r="F68" s="8" t="str">
        <f>IF('PGR Planilha de Gestão de Risco'!T70=0,"",'PGR Planilha de Gestão de Risco'!T70)</f>
        <v/>
      </c>
      <c r="G68" s="8" t="str">
        <f>IF('PGR Planilha de Gestão de Risco'!U70=0,"",'PGR Planilha de Gestão de Risco'!U70)</f>
        <v/>
      </c>
      <c r="H68" s="68" t="str">
        <f>IF('PGR Planilha de Gestão de Risco'!V70=0,"",'PGR Planilha de Gestão de Risco'!V70)</f>
        <v/>
      </c>
    </row>
    <row r="69" spans="2:8" s="10" customFormat="1">
      <c r="B69" s="5">
        <v>64</v>
      </c>
      <c r="C69" s="8" t="str">
        <f>IF('PGR Planilha de Gestão de Risco'!C71=0,"",'PGR Planilha de Gestão de Risco'!C71)</f>
        <v/>
      </c>
      <c r="D69" s="8" t="str">
        <f>IF('PGR Planilha de Gestão de Risco'!E71=0,"",'PGR Planilha de Gestão de Risco'!E71)</f>
        <v/>
      </c>
      <c r="E69" s="8" t="str">
        <f>IF('PGR Planilha de Gestão de Risco'!L71=0,"",'PGR Planilha de Gestão de Risco'!L71)</f>
        <v/>
      </c>
      <c r="F69" s="8" t="str">
        <f>IF('PGR Planilha de Gestão de Risco'!T71=0,"",'PGR Planilha de Gestão de Risco'!T71)</f>
        <v/>
      </c>
      <c r="G69" s="8" t="str">
        <f>IF('PGR Planilha de Gestão de Risco'!U71=0,"",'PGR Planilha de Gestão de Risco'!U71)</f>
        <v/>
      </c>
      <c r="H69" s="68" t="str">
        <f>IF('PGR Planilha de Gestão de Risco'!V71=0,"",'PGR Planilha de Gestão de Risco'!V71)</f>
        <v/>
      </c>
    </row>
    <row r="70" spans="2:8" s="10" customFormat="1">
      <c r="B70" s="5">
        <v>65</v>
      </c>
      <c r="C70" s="8" t="str">
        <f>IF('PGR Planilha de Gestão de Risco'!C72=0,"",'PGR Planilha de Gestão de Risco'!C72)</f>
        <v/>
      </c>
      <c r="D70" s="8" t="str">
        <f>IF('PGR Planilha de Gestão de Risco'!E72=0,"",'PGR Planilha de Gestão de Risco'!E72)</f>
        <v/>
      </c>
      <c r="E70" s="8" t="str">
        <f>IF('PGR Planilha de Gestão de Risco'!L72=0,"",'PGR Planilha de Gestão de Risco'!L72)</f>
        <v/>
      </c>
      <c r="F70" s="8" t="str">
        <f>IF('PGR Planilha de Gestão de Risco'!T72=0,"",'PGR Planilha de Gestão de Risco'!T72)</f>
        <v/>
      </c>
      <c r="G70" s="8" t="str">
        <f>IF('PGR Planilha de Gestão de Risco'!U72=0,"",'PGR Planilha de Gestão de Risco'!U72)</f>
        <v/>
      </c>
      <c r="H70" s="68" t="str">
        <f>IF('PGR Planilha de Gestão de Risco'!V72=0,"",'PGR Planilha de Gestão de Risco'!V72)</f>
        <v/>
      </c>
    </row>
    <row r="71" spans="2:8" s="10" customFormat="1">
      <c r="B71" s="5">
        <v>66</v>
      </c>
      <c r="C71" s="8" t="str">
        <f>IF('PGR Planilha de Gestão de Risco'!C73=0,"",'PGR Planilha de Gestão de Risco'!C73)</f>
        <v/>
      </c>
      <c r="D71" s="8" t="str">
        <f>IF('PGR Planilha de Gestão de Risco'!E73=0,"",'PGR Planilha de Gestão de Risco'!E73)</f>
        <v/>
      </c>
      <c r="E71" s="8" t="str">
        <f>IF('PGR Planilha de Gestão de Risco'!L73=0,"",'PGR Planilha de Gestão de Risco'!L73)</f>
        <v/>
      </c>
      <c r="F71" s="8" t="str">
        <f>IF('PGR Planilha de Gestão de Risco'!T73=0,"",'PGR Planilha de Gestão de Risco'!T73)</f>
        <v/>
      </c>
      <c r="G71" s="8" t="str">
        <f>IF('PGR Planilha de Gestão de Risco'!U73=0,"",'PGR Planilha de Gestão de Risco'!U73)</f>
        <v/>
      </c>
      <c r="H71" s="68" t="str">
        <f>IF('PGR Planilha de Gestão de Risco'!V73=0,"",'PGR Planilha de Gestão de Risco'!V73)</f>
        <v/>
      </c>
    </row>
    <row r="72" spans="2:8" s="10" customFormat="1">
      <c r="B72" s="5">
        <v>67</v>
      </c>
      <c r="C72" s="8" t="str">
        <f>IF('PGR Planilha de Gestão de Risco'!C74=0,"",'PGR Planilha de Gestão de Risco'!C74)</f>
        <v/>
      </c>
      <c r="D72" s="8" t="str">
        <f>IF('PGR Planilha de Gestão de Risco'!E74=0,"",'PGR Planilha de Gestão de Risco'!E74)</f>
        <v/>
      </c>
      <c r="E72" s="8" t="str">
        <f>IF('PGR Planilha de Gestão de Risco'!L74=0,"",'PGR Planilha de Gestão de Risco'!L74)</f>
        <v/>
      </c>
      <c r="F72" s="8" t="str">
        <f>IF('PGR Planilha de Gestão de Risco'!T74=0,"",'PGR Planilha de Gestão de Risco'!T74)</f>
        <v/>
      </c>
      <c r="G72" s="8" t="str">
        <f>IF('PGR Planilha de Gestão de Risco'!U74=0,"",'PGR Planilha de Gestão de Risco'!U74)</f>
        <v/>
      </c>
      <c r="H72" s="68" t="str">
        <f>IF('PGR Planilha de Gestão de Risco'!V74=0,"",'PGR Planilha de Gestão de Risco'!V74)</f>
        <v/>
      </c>
    </row>
    <row r="73" spans="2:8" s="10" customFormat="1">
      <c r="B73" s="5">
        <v>68</v>
      </c>
      <c r="C73" s="8" t="str">
        <f>IF('PGR Planilha de Gestão de Risco'!C75=0,"",'PGR Planilha de Gestão de Risco'!C75)</f>
        <v/>
      </c>
      <c r="D73" s="8" t="str">
        <f>IF('PGR Planilha de Gestão de Risco'!E75=0,"",'PGR Planilha de Gestão de Risco'!E75)</f>
        <v/>
      </c>
      <c r="E73" s="8" t="str">
        <f>IF('PGR Planilha de Gestão de Risco'!L75=0,"",'PGR Planilha de Gestão de Risco'!L75)</f>
        <v/>
      </c>
      <c r="F73" s="8" t="str">
        <f>IF('PGR Planilha de Gestão de Risco'!T75=0,"",'PGR Planilha de Gestão de Risco'!T75)</f>
        <v/>
      </c>
      <c r="G73" s="8" t="str">
        <f>IF('PGR Planilha de Gestão de Risco'!U75=0,"",'PGR Planilha de Gestão de Risco'!U75)</f>
        <v/>
      </c>
      <c r="H73" s="68" t="str">
        <f>IF('PGR Planilha de Gestão de Risco'!V75=0,"",'PGR Planilha de Gestão de Risco'!V75)</f>
        <v/>
      </c>
    </row>
    <row r="74" spans="2:8" s="10" customFormat="1">
      <c r="B74" s="5">
        <v>69</v>
      </c>
      <c r="C74" s="8" t="str">
        <f>IF('PGR Planilha de Gestão de Risco'!C76=0,"",'PGR Planilha de Gestão de Risco'!C76)</f>
        <v/>
      </c>
      <c r="D74" s="8" t="str">
        <f>IF('PGR Planilha de Gestão de Risco'!E76=0,"",'PGR Planilha de Gestão de Risco'!E76)</f>
        <v/>
      </c>
      <c r="E74" s="8" t="str">
        <f>IF('PGR Planilha de Gestão de Risco'!L76=0,"",'PGR Planilha de Gestão de Risco'!L76)</f>
        <v/>
      </c>
      <c r="F74" s="8" t="str">
        <f>IF('PGR Planilha de Gestão de Risco'!T76=0,"",'PGR Planilha de Gestão de Risco'!T76)</f>
        <v/>
      </c>
      <c r="G74" s="8" t="str">
        <f>IF('PGR Planilha de Gestão de Risco'!U76=0,"",'PGR Planilha de Gestão de Risco'!U76)</f>
        <v/>
      </c>
      <c r="H74" s="68" t="str">
        <f>IF('PGR Planilha de Gestão de Risco'!V76=0,"",'PGR Planilha de Gestão de Risco'!V76)</f>
        <v/>
      </c>
    </row>
    <row r="75" spans="2:8" s="10" customFormat="1">
      <c r="B75" s="5">
        <v>70</v>
      </c>
      <c r="C75" s="8" t="str">
        <f>IF('PGR Planilha de Gestão de Risco'!C77=0,"",'PGR Planilha de Gestão de Risco'!C77)</f>
        <v/>
      </c>
      <c r="D75" s="8" t="str">
        <f>IF('PGR Planilha de Gestão de Risco'!E77=0,"",'PGR Planilha de Gestão de Risco'!E77)</f>
        <v/>
      </c>
      <c r="E75" s="8" t="str">
        <f>IF('PGR Planilha de Gestão de Risco'!L77=0,"",'PGR Planilha de Gestão de Risco'!L77)</f>
        <v/>
      </c>
      <c r="F75" s="8" t="str">
        <f>IF('PGR Planilha de Gestão de Risco'!T77=0,"",'PGR Planilha de Gestão de Risco'!T77)</f>
        <v/>
      </c>
      <c r="G75" s="8" t="str">
        <f>IF('PGR Planilha de Gestão de Risco'!U77=0,"",'PGR Planilha de Gestão de Risco'!U77)</f>
        <v/>
      </c>
      <c r="H75" s="68" t="str">
        <f>IF('PGR Planilha de Gestão de Risco'!V77=0,"",'PGR Planilha de Gestão de Risco'!V77)</f>
        <v/>
      </c>
    </row>
    <row r="76" spans="2:8" s="10" customFormat="1">
      <c r="B76" s="5">
        <v>71</v>
      </c>
      <c r="C76" s="8" t="str">
        <f>IF('PGR Planilha de Gestão de Risco'!C78=0,"",'PGR Planilha de Gestão de Risco'!C78)</f>
        <v/>
      </c>
      <c r="D76" s="8" t="str">
        <f>IF('PGR Planilha de Gestão de Risco'!E78=0,"",'PGR Planilha de Gestão de Risco'!E78)</f>
        <v/>
      </c>
      <c r="E76" s="8" t="str">
        <f>IF('PGR Planilha de Gestão de Risco'!L78=0,"",'PGR Planilha de Gestão de Risco'!L78)</f>
        <v/>
      </c>
      <c r="F76" s="8" t="str">
        <f>IF('PGR Planilha de Gestão de Risco'!T78=0,"",'PGR Planilha de Gestão de Risco'!T78)</f>
        <v/>
      </c>
      <c r="G76" s="8" t="str">
        <f>IF('PGR Planilha de Gestão de Risco'!U78=0,"",'PGR Planilha de Gestão de Risco'!U78)</f>
        <v/>
      </c>
      <c r="H76" s="68" t="str">
        <f>IF('PGR Planilha de Gestão de Risco'!V78=0,"",'PGR Planilha de Gestão de Risco'!V78)</f>
        <v/>
      </c>
    </row>
    <row r="77" spans="2:8" s="10" customFormat="1">
      <c r="B77" s="5">
        <v>72</v>
      </c>
      <c r="C77" s="8" t="str">
        <f>IF('PGR Planilha de Gestão de Risco'!C79=0,"",'PGR Planilha de Gestão de Risco'!C79)</f>
        <v/>
      </c>
      <c r="D77" s="8" t="str">
        <f>IF('PGR Planilha de Gestão de Risco'!E79=0,"",'PGR Planilha de Gestão de Risco'!E79)</f>
        <v/>
      </c>
      <c r="E77" s="8" t="str">
        <f>IF('PGR Planilha de Gestão de Risco'!L79=0,"",'PGR Planilha de Gestão de Risco'!L79)</f>
        <v/>
      </c>
      <c r="F77" s="8" t="str">
        <f>IF('PGR Planilha de Gestão de Risco'!T79=0,"",'PGR Planilha de Gestão de Risco'!T79)</f>
        <v/>
      </c>
      <c r="G77" s="8" t="str">
        <f>IF('PGR Planilha de Gestão de Risco'!U79=0,"",'PGR Planilha de Gestão de Risco'!U79)</f>
        <v/>
      </c>
      <c r="H77" s="68" t="str">
        <f>IF('PGR Planilha de Gestão de Risco'!V79=0,"",'PGR Planilha de Gestão de Risco'!V79)</f>
        <v/>
      </c>
    </row>
    <row r="78" spans="2:8" s="10" customFormat="1">
      <c r="B78" s="5">
        <v>73</v>
      </c>
      <c r="C78" s="8" t="str">
        <f>IF('PGR Planilha de Gestão de Risco'!C80=0,"",'PGR Planilha de Gestão de Risco'!C80)</f>
        <v/>
      </c>
      <c r="D78" s="8" t="str">
        <f>IF('PGR Planilha de Gestão de Risco'!E80=0,"",'PGR Planilha de Gestão de Risco'!E80)</f>
        <v/>
      </c>
      <c r="E78" s="8" t="str">
        <f>IF('PGR Planilha de Gestão de Risco'!L80=0,"",'PGR Planilha de Gestão de Risco'!L80)</f>
        <v/>
      </c>
      <c r="F78" s="8" t="str">
        <f>IF('PGR Planilha de Gestão de Risco'!T80=0,"",'PGR Planilha de Gestão de Risco'!T80)</f>
        <v/>
      </c>
      <c r="G78" s="8" t="str">
        <f>IF('PGR Planilha de Gestão de Risco'!U80=0,"",'PGR Planilha de Gestão de Risco'!U80)</f>
        <v/>
      </c>
      <c r="H78" s="68" t="str">
        <f>IF('PGR Planilha de Gestão de Risco'!V80=0,"",'PGR Planilha de Gestão de Risco'!V80)</f>
        <v/>
      </c>
    </row>
    <row r="79" spans="2:8" s="10" customFormat="1">
      <c r="B79" s="5">
        <v>74</v>
      </c>
      <c r="C79" s="8" t="str">
        <f>IF('PGR Planilha de Gestão de Risco'!C81=0,"",'PGR Planilha de Gestão de Risco'!C81)</f>
        <v/>
      </c>
      <c r="D79" s="8" t="str">
        <f>IF('PGR Planilha de Gestão de Risco'!E81=0,"",'PGR Planilha de Gestão de Risco'!E81)</f>
        <v/>
      </c>
      <c r="E79" s="8" t="str">
        <f>IF('PGR Planilha de Gestão de Risco'!L81=0,"",'PGR Planilha de Gestão de Risco'!L81)</f>
        <v/>
      </c>
      <c r="F79" s="8" t="str">
        <f>IF('PGR Planilha de Gestão de Risco'!T81=0,"",'PGR Planilha de Gestão de Risco'!T81)</f>
        <v/>
      </c>
      <c r="G79" s="8" t="str">
        <f>IF('PGR Planilha de Gestão de Risco'!U81=0,"",'PGR Planilha de Gestão de Risco'!U81)</f>
        <v/>
      </c>
      <c r="H79" s="68" t="str">
        <f>IF('PGR Planilha de Gestão de Risco'!V81=0,"",'PGR Planilha de Gestão de Risco'!V81)</f>
        <v/>
      </c>
    </row>
    <row r="80" spans="2:8" s="10" customFormat="1">
      <c r="B80" s="5">
        <v>75</v>
      </c>
      <c r="C80" s="8" t="str">
        <f>IF('PGR Planilha de Gestão de Risco'!C82=0,"",'PGR Planilha de Gestão de Risco'!C82)</f>
        <v/>
      </c>
      <c r="D80" s="8" t="str">
        <f>IF('PGR Planilha de Gestão de Risco'!E82=0,"",'PGR Planilha de Gestão de Risco'!E82)</f>
        <v/>
      </c>
      <c r="E80" s="8" t="str">
        <f>IF('PGR Planilha de Gestão de Risco'!L82=0,"",'PGR Planilha de Gestão de Risco'!L82)</f>
        <v/>
      </c>
      <c r="F80" s="8" t="str">
        <f>IF('PGR Planilha de Gestão de Risco'!T82=0,"",'PGR Planilha de Gestão de Risco'!T82)</f>
        <v/>
      </c>
      <c r="G80" s="8" t="str">
        <f>IF('PGR Planilha de Gestão de Risco'!U82=0,"",'PGR Planilha de Gestão de Risco'!U82)</f>
        <v/>
      </c>
      <c r="H80" s="68" t="str">
        <f>IF('PGR Planilha de Gestão de Risco'!V82=0,"",'PGR Planilha de Gestão de Risco'!V82)</f>
        <v/>
      </c>
    </row>
    <row r="81" spans="2:8" s="10" customFormat="1">
      <c r="B81" s="5">
        <v>76</v>
      </c>
      <c r="C81" s="8" t="str">
        <f>IF('PGR Planilha de Gestão de Risco'!C83=0,"",'PGR Planilha de Gestão de Risco'!C83)</f>
        <v/>
      </c>
      <c r="D81" s="8" t="str">
        <f>IF('PGR Planilha de Gestão de Risco'!E83=0,"",'PGR Planilha de Gestão de Risco'!E83)</f>
        <v/>
      </c>
      <c r="E81" s="8" t="str">
        <f>IF('PGR Planilha de Gestão de Risco'!L83=0,"",'PGR Planilha de Gestão de Risco'!L83)</f>
        <v/>
      </c>
      <c r="F81" s="8" t="str">
        <f>IF('PGR Planilha de Gestão de Risco'!T83=0,"",'PGR Planilha de Gestão de Risco'!T83)</f>
        <v/>
      </c>
      <c r="G81" s="8" t="str">
        <f>IF('PGR Planilha de Gestão de Risco'!U83=0,"",'PGR Planilha de Gestão de Risco'!U83)</f>
        <v/>
      </c>
      <c r="H81" s="68" t="str">
        <f>IF('PGR Planilha de Gestão de Risco'!V83=0,"",'PGR Planilha de Gestão de Risco'!V83)</f>
        <v/>
      </c>
    </row>
    <row r="82" spans="2:8" s="10" customFormat="1">
      <c r="B82" s="5">
        <v>77</v>
      </c>
      <c r="C82" s="8" t="str">
        <f>IF('PGR Planilha de Gestão de Risco'!C84=0,"",'PGR Planilha de Gestão de Risco'!C84)</f>
        <v/>
      </c>
      <c r="D82" s="8" t="str">
        <f>IF('PGR Planilha de Gestão de Risco'!E84=0,"",'PGR Planilha de Gestão de Risco'!E84)</f>
        <v/>
      </c>
      <c r="E82" s="8" t="str">
        <f>IF('PGR Planilha de Gestão de Risco'!L84=0,"",'PGR Planilha de Gestão de Risco'!L84)</f>
        <v/>
      </c>
      <c r="F82" s="8" t="str">
        <f>IF('PGR Planilha de Gestão de Risco'!T84=0,"",'PGR Planilha de Gestão de Risco'!T84)</f>
        <v/>
      </c>
      <c r="G82" s="8" t="str">
        <f>IF('PGR Planilha de Gestão de Risco'!U84=0,"",'PGR Planilha de Gestão de Risco'!U84)</f>
        <v/>
      </c>
      <c r="H82" s="68" t="str">
        <f>IF('PGR Planilha de Gestão de Risco'!V84=0,"",'PGR Planilha de Gestão de Risco'!V84)</f>
        <v/>
      </c>
    </row>
    <row r="83" spans="2:8" s="10" customFormat="1">
      <c r="B83" s="5">
        <v>78</v>
      </c>
      <c r="C83" s="8" t="str">
        <f>IF('PGR Planilha de Gestão de Risco'!C85=0,"",'PGR Planilha de Gestão de Risco'!C85)</f>
        <v/>
      </c>
      <c r="D83" s="8" t="str">
        <f>IF('PGR Planilha de Gestão de Risco'!E85=0,"",'PGR Planilha de Gestão de Risco'!E85)</f>
        <v/>
      </c>
      <c r="E83" s="8" t="str">
        <f>IF('PGR Planilha de Gestão de Risco'!L85=0,"",'PGR Planilha de Gestão de Risco'!L85)</f>
        <v/>
      </c>
      <c r="F83" s="8" t="str">
        <f>IF('PGR Planilha de Gestão de Risco'!T85=0,"",'PGR Planilha de Gestão de Risco'!T85)</f>
        <v/>
      </c>
      <c r="G83" s="8" t="str">
        <f>IF('PGR Planilha de Gestão de Risco'!U85=0,"",'PGR Planilha de Gestão de Risco'!U85)</f>
        <v/>
      </c>
      <c r="H83" s="68" t="str">
        <f>IF('PGR Planilha de Gestão de Risco'!V85=0,"",'PGR Planilha de Gestão de Risco'!V85)</f>
        <v/>
      </c>
    </row>
    <row r="84" spans="2:8" s="10" customFormat="1">
      <c r="B84" s="5">
        <v>79</v>
      </c>
      <c r="C84" s="8" t="str">
        <f>IF('PGR Planilha de Gestão de Risco'!C86=0,"",'PGR Planilha de Gestão de Risco'!C86)</f>
        <v/>
      </c>
      <c r="D84" s="8" t="str">
        <f>IF('PGR Planilha de Gestão de Risco'!E86=0,"",'PGR Planilha de Gestão de Risco'!E86)</f>
        <v/>
      </c>
      <c r="E84" s="8" t="str">
        <f>IF('PGR Planilha de Gestão de Risco'!L86=0,"",'PGR Planilha de Gestão de Risco'!L86)</f>
        <v/>
      </c>
      <c r="F84" s="8" t="str">
        <f>IF('PGR Planilha de Gestão de Risco'!T86=0,"",'PGR Planilha de Gestão de Risco'!T86)</f>
        <v/>
      </c>
      <c r="G84" s="8" t="str">
        <f>IF('PGR Planilha de Gestão de Risco'!U86=0,"",'PGR Planilha de Gestão de Risco'!U86)</f>
        <v/>
      </c>
      <c r="H84" s="68" t="str">
        <f>IF('PGR Planilha de Gestão de Risco'!V86=0,"",'PGR Planilha de Gestão de Risco'!V86)</f>
        <v/>
      </c>
    </row>
    <row r="85" spans="2:8" s="10" customFormat="1">
      <c r="B85" s="5">
        <v>80</v>
      </c>
      <c r="C85" s="8" t="str">
        <f>IF('PGR Planilha de Gestão de Risco'!C87=0,"",'PGR Planilha de Gestão de Risco'!C87)</f>
        <v/>
      </c>
      <c r="D85" s="8" t="str">
        <f>IF('PGR Planilha de Gestão de Risco'!E87=0,"",'PGR Planilha de Gestão de Risco'!E87)</f>
        <v/>
      </c>
      <c r="E85" s="8" t="str">
        <f>IF('PGR Planilha de Gestão de Risco'!L87=0,"",'PGR Planilha de Gestão de Risco'!L87)</f>
        <v/>
      </c>
      <c r="F85" s="8" t="str">
        <f>IF('PGR Planilha de Gestão de Risco'!T87=0,"",'PGR Planilha de Gestão de Risco'!T87)</f>
        <v/>
      </c>
      <c r="G85" s="8" t="str">
        <f>IF('PGR Planilha de Gestão de Risco'!U87=0,"",'PGR Planilha de Gestão de Risco'!U87)</f>
        <v/>
      </c>
      <c r="H85" s="68" t="str">
        <f>IF('PGR Planilha de Gestão de Risco'!V87=0,"",'PGR Planilha de Gestão de Risco'!V87)</f>
        <v/>
      </c>
    </row>
    <row r="86" spans="2:8" s="10" customFormat="1">
      <c r="B86" s="5">
        <v>81</v>
      </c>
      <c r="C86" s="8" t="str">
        <f>IF('PGR Planilha de Gestão de Risco'!C88=0,"",'PGR Planilha de Gestão de Risco'!C88)</f>
        <v/>
      </c>
      <c r="D86" s="8" t="str">
        <f>IF('PGR Planilha de Gestão de Risco'!E88=0,"",'PGR Planilha de Gestão de Risco'!E88)</f>
        <v/>
      </c>
      <c r="E86" s="8" t="str">
        <f>IF('PGR Planilha de Gestão de Risco'!L88=0,"",'PGR Planilha de Gestão de Risco'!L88)</f>
        <v/>
      </c>
      <c r="F86" s="8" t="str">
        <f>IF('PGR Planilha de Gestão de Risco'!T88=0,"",'PGR Planilha de Gestão de Risco'!T88)</f>
        <v/>
      </c>
      <c r="G86" s="8" t="str">
        <f>IF('PGR Planilha de Gestão de Risco'!U88=0,"",'PGR Planilha de Gestão de Risco'!U88)</f>
        <v/>
      </c>
      <c r="H86" s="68" t="str">
        <f>IF('PGR Planilha de Gestão de Risco'!V88=0,"",'PGR Planilha de Gestão de Risco'!V88)</f>
        <v/>
      </c>
    </row>
    <row r="87" spans="2:8" s="10" customFormat="1">
      <c r="B87" s="5">
        <v>82</v>
      </c>
      <c r="C87" s="8" t="str">
        <f>IF('PGR Planilha de Gestão de Risco'!C89=0,"",'PGR Planilha de Gestão de Risco'!C89)</f>
        <v/>
      </c>
      <c r="D87" s="8" t="str">
        <f>IF('PGR Planilha de Gestão de Risco'!E89=0,"",'PGR Planilha de Gestão de Risco'!E89)</f>
        <v/>
      </c>
      <c r="E87" s="8" t="str">
        <f>IF('PGR Planilha de Gestão de Risco'!L89=0,"",'PGR Planilha de Gestão de Risco'!L89)</f>
        <v/>
      </c>
      <c r="F87" s="8" t="str">
        <f>IF('PGR Planilha de Gestão de Risco'!T89=0,"",'PGR Planilha de Gestão de Risco'!T89)</f>
        <v/>
      </c>
      <c r="G87" s="8" t="str">
        <f>IF('PGR Planilha de Gestão de Risco'!U89=0,"",'PGR Planilha de Gestão de Risco'!U89)</f>
        <v/>
      </c>
      <c r="H87" s="68" t="str">
        <f>IF('PGR Planilha de Gestão de Risco'!V89=0,"",'PGR Planilha de Gestão de Risco'!V89)</f>
        <v/>
      </c>
    </row>
    <row r="88" spans="2:8" s="10" customFormat="1">
      <c r="B88" s="5">
        <v>83</v>
      </c>
      <c r="C88" s="8" t="str">
        <f>IF('PGR Planilha de Gestão de Risco'!C90=0,"",'PGR Planilha de Gestão de Risco'!C90)</f>
        <v/>
      </c>
      <c r="D88" s="8" t="str">
        <f>IF('PGR Planilha de Gestão de Risco'!E90=0,"",'PGR Planilha de Gestão de Risco'!E90)</f>
        <v/>
      </c>
      <c r="E88" s="8" t="str">
        <f>IF('PGR Planilha de Gestão de Risco'!L90=0,"",'PGR Planilha de Gestão de Risco'!L90)</f>
        <v/>
      </c>
      <c r="F88" s="8" t="str">
        <f>IF('PGR Planilha de Gestão de Risco'!T90=0,"",'PGR Planilha de Gestão de Risco'!T90)</f>
        <v/>
      </c>
      <c r="G88" s="8" t="str">
        <f>IF('PGR Planilha de Gestão de Risco'!U90=0,"",'PGR Planilha de Gestão de Risco'!U90)</f>
        <v/>
      </c>
      <c r="H88" s="68" t="str">
        <f>IF('PGR Planilha de Gestão de Risco'!V90=0,"",'PGR Planilha de Gestão de Risco'!V90)</f>
        <v/>
      </c>
    </row>
    <row r="89" spans="2:8" s="10" customFormat="1">
      <c r="B89" s="5">
        <v>84</v>
      </c>
      <c r="C89" s="8" t="str">
        <f>IF('PGR Planilha de Gestão de Risco'!C91=0,"",'PGR Planilha de Gestão de Risco'!C91)</f>
        <v/>
      </c>
      <c r="D89" s="8" t="str">
        <f>IF('PGR Planilha de Gestão de Risco'!E91=0,"",'PGR Planilha de Gestão de Risco'!E91)</f>
        <v/>
      </c>
      <c r="E89" s="8" t="str">
        <f>IF('PGR Planilha de Gestão de Risco'!L91=0,"",'PGR Planilha de Gestão de Risco'!L91)</f>
        <v/>
      </c>
      <c r="F89" s="8" t="str">
        <f>IF('PGR Planilha de Gestão de Risco'!T91=0,"",'PGR Planilha de Gestão de Risco'!T91)</f>
        <v/>
      </c>
      <c r="G89" s="8" t="str">
        <f>IF('PGR Planilha de Gestão de Risco'!U91=0,"",'PGR Planilha de Gestão de Risco'!U91)</f>
        <v/>
      </c>
      <c r="H89" s="68" t="str">
        <f>IF('PGR Planilha de Gestão de Risco'!V91=0,"",'PGR Planilha de Gestão de Risco'!V91)</f>
        <v/>
      </c>
    </row>
    <row r="90" spans="2:8" s="10" customFormat="1">
      <c r="B90" s="5">
        <v>85</v>
      </c>
      <c r="C90" s="8" t="str">
        <f>IF('PGR Planilha de Gestão de Risco'!C92=0,"",'PGR Planilha de Gestão de Risco'!C92)</f>
        <v/>
      </c>
      <c r="D90" s="8" t="str">
        <f>IF('PGR Planilha de Gestão de Risco'!E92=0,"",'PGR Planilha de Gestão de Risco'!E92)</f>
        <v/>
      </c>
      <c r="E90" s="8" t="str">
        <f>IF('PGR Planilha de Gestão de Risco'!L92=0,"",'PGR Planilha de Gestão de Risco'!L92)</f>
        <v/>
      </c>
      <c r="F90" s="8" t="str">
        <f>IF('PGR Planilha de Gestão de Risco'!T92=0,"",'PGR Planilha de Gestão de Risco'!T92)</f>
        <v/>
      </c>
      <c r="G90" s="8" t="str">
        <f>IF('PGR Planilha de Gestão de Risco'!U92=0,"",'PGR Planilha de Gestão de Risco'!U92)</f>
        <v/>
      </c>
      <c r="H90" s="68" t="str">
        <f>IF('PGR Planilha de Gestão de Risco'!V92=0,"",'PGR Planilha de Gestão de Risco'!V92)</f>
        <v/>
      </c>
    </row>
    <row r="91" spans="2:8" s="10" customFormat="1">
      <c r="B91" s="5">
        <v>86</v>
      </c>
      <c r="C91" s="8" t="str">
        <f>IF('PGR Planilha de Gestão de Risco'!C93=0,"",'PGR Planilha de Gestão de Risco'!C93)</f>
        <v/>
      </c>
      <c r="D91" s="8" t="str">
        <f>IF('PGR Planilha de Gestão de Risco'!E93=0,"",'PGR Planilha de Gestão de Risco'!E93)</f>
        <v/>
      </c>
      <c r="E91" s="8" t="str">
        <f>IF('PGR Planilha de Gestão de Risco'!L93=0,"",'PGR Planilha de Gestão de Risco'!L93)</f>
        <v/>
      </c>
      <c r="F91" s="8" t="str">
        <f>IF('PGR Planilha de Gestão de Risco'!T93=0,"",'PGR Planilha de Gestão de Risco'!T93)</f>
        <v/>
      </c>
      <c r="G91" s="8" t="str">
        <f>IF('PGR Planilha de Gestão de Risco'!U93=0,"",'PGR Planilha de Gestão de Risco'!U93)</f>
        <v/>
      </c>
      <c r="H91" s="68" t="str">
        <f>IF('PGR Planilha de Gestão de Risco'!V93=0,"",'PGR Planilha de Gestão de Risco'!V93)</f>
        <v/>
      </c>
    </row>
    <row r="92" spans="2:8" s="10" customFormat="1">
      <c r="B92" s="5">
        <v>87</v>
      </c>
      <c r="C92" s="8" t="str">
        <f>IF('PGR Planilha de Gestão de Risco'!C94=0,"",'PGR Planilha de Gestão de Risco'!C94)</f>
        <v/>
      </c>
      <c r="D92" s="8" t="str">
        <f>IF('PGR Planilha de Gestão de Risco'!E94=0,"",'PGR Planilha de Gestão de Risco'!E94)</f>
        <v/>
      </c>
      <c r="E92" s="8" t="str">
        <f>IF('PGR Planilha de Gestão de Risco'!L94=0,"",'PGR Planilha de Gestão de Risco'!L94)</f>
        <v/>
      </c>
      <c r="F92" s="8" t="str">
        <f>IF('PGR Planilha de Gestão de Risco'!T94=0,"",'PGR Planilha de Gestão de Risco'!T94)</f>
        <v/>
      </c>
      <c r="G92" s="8" t="str">
        <f>IF('PGR Planilha de Gestão de Risco'!U94=0,"",'PGR Planilha de Gestão de Risco'!U94)</f>
        <v/>
      </c>
      <c r="H92" s="68" t="str">
        <f>IF('PGR Planilha de Gestão de Risco'!V94=0,"",'PGR Planilha de Gestão de Risco'!V94)</f>
        <v/>
      </c>
    </row>
    <row r="93" spans="2:8" s="10" customFormat="1">
      <c r="B93" s="5">
        <v>88</v>
      </c>
      <c r="C93" s="8" t="str">
        <f>IF('PGR Planilha de Gestão de Risco'!C95=0,"",'PGR Planilha de Gestão de Risco'!C95)</f>
        <v/>
      </c>
      <c r="D93" s="8" t="str">
        <f>IF('PGR Planilha de Gestão de Risco'!E95=0,"",'PGR Planilha de Gestão de Risco'!E95)</f>
        <v/>
      </c>
      <c r="E93" s="8" t="str">
        <f>IF('PGR Planilha de Gestão de Risco'!L95=0,"",'PGR Planilha de Gestão de Risco'!L95)</f>
        <v/>
      </c>
      <c r="F93" s="8" t="str">
        <f>IF('PGR Planilha de Gestão de Risco'!T95=0,"",'PGR Planilha de Gestão de Risco'!T95)</f>
        <v/>
      </c>
      <c r="G93" s="8" t="str">
        <f>IF('PGR Planilha de Gestão de Risco'!U95=0,"",'PGR Planilha de Gestão de Risco'!U95)</f>
        <v/>
      </c>
      <c r="H93" s="68" t="str">
        <f>IF('PGR Planilha de Gestão de Risco'!V95=0,"",'PGR Planilha de Gestão de Risco'!V95)</f>
        <v/>
      </c>
    </row>
    <row r="94" spans="2:8" s="10" customFormat="1">
      <c r="B94" s="5">
        <v>89</v>
      </c>
      <c r="C94" s="8" t="str">
        <f>IF('PGR Planilha de Gestão de Risco'!C96=0,"",'PGR Planilha de Gestão de Risco'!C96)</f>
        <v/>
      </c>
      <c r="D94" s="8" t="str">
        <f>IF('PGR Planilha de Gestão de Risco'!E96=0,"",'PGR Planilha de Gestão de Risco'!E96)</f>
        <v/>
      </c>
      <c r="E94" s="8" t="str">
        <f>IF('PGR Planilha de Gestão de Risco'!L96=0,"",'PGR Planilha de Gestão de Risco'!L96)</f>
        <v/>
      </c>
      <c r="F94" s="8" t="str">
        <f>IF('PGR Planilha de Gestão de Risco'!T96=0,"",'PGR Planilha de Gestão de Risco'!T96)</f>
        <v/>
      </c>
      <c r="G94" s="8" t="str">
        <f>IF('PGR Planilha de Gestão de Risco'!U96=0,"",'PGR Planilha de Gestão de Risco'!U96)</f>
        <v/>
      </c>
      <c r="H94" s="68" t="str">
        <f>IF('PGR Planilha de Gestão de Risco'!V96=0,"",'PGR Planilha de Gestão de Risco'!V96)</f>
        <v/>
      </c>
    </row>
    <row r="95" spans="2:8" s="10" customFormat="1" ht="15.75" thickBot="1">
      <c r="B95" s="6">
        <v>90</v>
      </c>
      <c r="C95" s="9" t="str">
        <f>IF('PGR Planilha de Gestão de Risco'!C97=0,"",'PGR Planilha de Gestão de Risco'!C97)</f>
        <v/>
      </c>
      <c r="D95" s="9" t="str">
        <f>IF('PGR Planilha de Gestão de Risco'!E97=0,"",'PGR Planilha de Gestão de Risco'!E97)</f>
        <v/>
      </c>
      <c r="E95" s="9" t="str">
        <f>IF('PGR Planilha de Gestão de Risco'!L97=0,"",'PGR Planilha de Gestão de Risco'!L97)</f>
        <v/>
      </c>
      <c r="F95" s="9" t="str">
        <f>IF('PGR Planilha de Gestão de Risco'!T97=0,"",'PGR Planilha de Gestão de Risco'!T97)</f>
        <v/>
      </c>
      <c r="G95" s="9" t="str">
        <f>IF('PGR Planilha de Gestão de Risco'!U97=0,"",'PGR Planilha de Gestão de Risco'!U97)</f>
        <v/>
      </c>
      <c r="H95" s="69" t="str">
        <f>IF('PGR Planilha de Gestão de Risco'!V97=0,"",'PGR Planilha de Gestão de Risco'!V97)</f>
        <v/>
      </c>
    </row>
  </sheetData>
  <mergeCells count="7">
    <mergeCell ref="G4:G5"/>
    <mergeCell ref="H4:H5"/>
    <mergeCell ref="F4:F5"/>
    <mergeCell ref="B4:B5"/>
    <mergeCell ref="C4:C5"/>
    <mergeCell ref="D4:D5"/>
    <mergeCell ref="E4:E5"/>
  </mergeCells>
  <pageMargins left="0.511811024" right="0.511811024" top="0.78740157499999996" bottom="0.78740157499999996" header="0.31496062000000002" footer="0.31496062000000002"/>
  <pageSetup paperSize="9" scale="3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election activeCell="C32" sqref="C32"/>
    </sheetView>
  </sheetViews>
  <sheetFormatPr defaultRowHeight="15"/>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3</vt:i4>
      </vt:variant>
    </vt:vector>
  </HeadingPairs>
  <TitlesOfParts>
    <vt:vector size="10" baseType="lpstr">
      <vt:lpstr>PGR - Exemplo de preenchimento</vt:lpstr>
      <vt:lpstr>PGR Planilha de Gestão de Risco</vt:lpstr>
      <vt:lpstr>Matriz Probabilidade Impacto</vt:lpstr>
      <vt:lpstr>Matriz Nível de Risco</vt:lpstr>
      <vt:lpstr>Matriz probabilidade X impacto</vt:lpstr>
      <vt:lpstr>Resumo PGR para o PDU</vt:lpstr>
      <vt:lpstr>Escala Probabilidade e Impacto</vt:lpstr>
      <vt:lpstr>'PGR - Exemplo de preenchimento'!Area_de_impressao</vt:lpstr>
      <vt:lpstr>'PGR Planilha de Gestão de Risco'!Area_de_impressao</vt:lpstr>
      <vt:lpstr>'Resumo PGR para o PDU'!Area_de_impressao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2006-09-25T12:47:36Z</dcterms:created>
  <dcterms:modified xsi:type="dcterms:W3CDTF">2025-04-15T19:52:39Z</dcterms:modified>
</cp:coreProperties>
</file>